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RIM 50M HV Closed" sheetId="1" r:id="rId1"/>
    <sheet name=" RIM 50M LV Closed" sheetId="2" r:id="rId2"/>
    <sheet name=" RIM 25M HV IN Closed" sheetId="3" r:id="rId3"/>
    <sheet name="_RIM_25M_LV Closed_" sheetId="4" r:id="rId4"/>
    <sheet name="RIM 50M sporter closed" sheetId="5" r:id="rId5"/>
    <sheet name="RIM 25 Sorter closed" sheetId="6" r:id="rId6"/>
    <sheet name="AIR 25m HV IN Closed " sheetId="7" r:id="rId7"/>
    <sheet name="AIR 25 HV OUT Closed" sheetId="8" r:id="rId8"/>
    <sheet name="_AIR_25M_LV_ OUT Closed" sheetId="9" r:id="rId9"/>
    <sheet name="25m AIR IN LV Closed" sheetId="10" r:id="rId10"/>
    <sheet name="25m AIR SPorter closed" sheetId="11" r:id="rId11"/>
    <sheet name="Medal Winners" sheetId="12" r:id="rId12"/>
  </sheets>
  <definedNames/>
  <calcPr fullCalcOnLoad="1"/>
</workbook>
</file>

<file path=xl/sharedStrings.xml><?xml version="1.0" encoding="utf-8"?>
<sst xmlns="http://schemas.openxmlformats.org/spreadsheetml/2006/main" count="533" uniqueCount="119">
  <si>
    <t>BENCHREST UK POSTAL COMPETITION</t>
  </si>
  <si>
    <t>RIM 50M HV</t>
  </si>
  <si>
    <t>CARD</t>
  </si>
  <si>
    <t>NAME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</si>
  <si>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</si>
  <si>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</si>
  <si>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</si>
  <si>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</si>
  <si>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</si>
  <si>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</si>
  <si>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</si>
  <si>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</si>
  <si>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</si>
  <si>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</si>
  <si>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Score</t>
  </si>
  <si>
    <t>10X</t>
  </si>
  <si>
    <t>TOTAL</t>
  </si>
  <si>
    <t>Collins</t>
  </si>
  <si>
    <t>Richard</t>
  </si>
  <si>
    <t>Evans</t>
  </si>
  <si>
    <t>Colin</t>
  </si>
  <si>
    <t>Hasell</t>
  </si>
  <si>
    <t>Adrian</t>
  </si>
  <si>
    <t>Hopkins</t>
  </si>
  <si>
    <t>David</t>
  </si>
  <si>
    <t>Knowles</t>
  </si>
  <si>
    <t>Kathie</t>
  </si>
  <si>
    <t>Rose</t>
  </si>
  <si>
    <t>Ross</t>
  </si>
  <si>
    <t>Peter</t>
  </si>
  <si>
    <t>Stockham</t>
  </si>
  <si>
    <t>Ken</t>
  </si>
  <si>
    <t>Sysum</t>
  </si>
  <si>
    <t>Whitelock</t>
  </si>
  <si>
    <t>Graham</t>
  </si>
  <si>
    <t>RIM 50M LV</t>
  </si>
  <si>
    <t>Head</t>
  </si>
  <si>
    <t>Trevor</t>
  </si>
  <si>
    <t>Dave</t>
  </si>
  <si>
    <t>Houghton</t>
  </si>
  <si>
    <t>Tom</t>
  </si>
  <si>
    <t>Maunder</t>
  </si>
  <si>
    <t>Christopher</t>
  </si>
  <si>
    <t>RIM 25M HV INDOOR</t>
  </si>
  <si>
    <t>score</t>
  </si>
  <si>
    <t>Carling</t>
  </si>
  <si>
    <t>Cartwright</t>
  </si>
  <si>
    <t>Phil</t>
  </si>
  <si>
    <t>Crabtree</t>
  </si>
  <si>
    <t>Mike</t>
  </si>
  <si>
    <t>Harding</t>
  </si>
  <si>
    <t>Ron</t>
  </si>
  <si>
    <t>Healey</t>
  </si>
  <si>
    <t>Hunt</t>
  </si>
  <si>
    <t>Hutchinson</t>
  </si>
  <si>
    <t>Gavin</t>
  </si>
  <si>
    <t>Lythe</t>
  </si>
  <si>
    <t>McAlpin</t>
  </si>
  <si>
    <t>Mowbray</t>
  </si>
  <si>
    <t>Ian</t>
  </si>
  <si>
    <t>Rooks</t>
  </si>
  <si>
    <t>Claire</t>
  </si>
  <si>
    <t>Swanston-Honeyman</t>
  </si>
  <si>
    <t>Martin</t>
  </si>
  <si>
    <t>White</t>
  </si>
  <si>
    <t>John</t>
  </si>
  <si>
    <t>RIM 25M LV INDOOR</t>
  </si>
  <si>
    <t>Chris</t>
  </si>
  <si>
    <t>RIM 50M SPORTER</t>
  </si>
  <si>
    <t>RIM 25M SPORTER</t>
  </si>
  <si>
    <t>25M HV Air INDOOR</t>
  </si>
  <si>
    <t>Anderson</t>
  </si>
  <si>
    <t>Charlie</t>
  </si>
  <si>
    <t>Carr</t>
  </si>
  <si>
    <t>Sonia</t>
  </si>
  <si>
    <t>Kevin</t>
  </si>
  <si>
    <t>Freeman</t>
  </si>
  <si>
    <t>May</t>
  </si>
  <si>
    <t>Jerry</t>
  </si>
  <si>
    <t>Moore</t>
  </si>
  <si>
    <t>Gordon</t>
  </si>
  <si>
    <t>Morrison</t>
  </si>
  <si>
    <t>Gary</t>
  </si>
  <si>
    <t>Munn</t>
  </si>
  <si>
    <t>Rob</t>
  </si>
  <si>
    <t>25M AIR HV OUTDOOR</t>
  </si>
  <si>
    <t>Kilpin</t>
  </si>
  <si>
    <t>Rogers</t>
  </si>
  <si>
    <t>Steve</t>
  </si>
  <si>
    <t>25M AIR LV OUTDOOR</t>
  </si>
  <si>
    <t>25M AIR LV  INDOOR</t>
  </si>
  <si>
    <t>Eling</t>
  </si>
  <si>
    <t>25M AIR SPORTER OUTDOOR</t>
  </si>
  <si>
    <t>Fishenden</t>
  </si>
  <si>
    <t>1ST GOLD</t>
  </si>
  <si>
    <t>2ND SILVER</t>
  </si>
  <si>
    <t>RIM 50 HV LV</t>
  </si>
  <si>
    <t>RIM 25 HV INDOOR</t>
  </si>
  <si>
    <t>RIM 25M LV</t>
  </si>
  <si>
    <t>RIM 50 SPORTER</t>
  </si>
  <si>
    <t>AIR SPORTER</t>
  </si>
  <si>
    <t>AIR 25 HV OUT</t>
  </si>
  <si>
    <t>AIR 25 LV OUT</t>
  </si>
  <si>
    <t>RIM 25 SPORTER</t>
  </si>
  <si>
    <t>AIR 25 LV INDOOR</t>
  </si>
  <si>
    <t>AIR 25 HV INDOOR</t>
  </si>
  <si>
    <t xml:space="preserve">Colin Rose </t>
  </si>
  <si>
    <t>Rich Sysum</t>
  </si>
  <si>
    <t>Colin Evans</t>
  </si>
  <si>
    <t>Colin Rose</t>
  </si>
  <si>
    <t>Graham Whitelock</t>
  </si>
  <si>
    <t>Richard Lythe</t>
  </si>
  <si>
    <t>Christopher Maunder</t>
  </si>
  <si>
    <t>Chris Maunder</t>
  </si>
  <si>
    <t>Jerry May</t>
  </si>
  <si>
    <t>Gordon Moore</t>
  </si>
  <si>
    <t>Graham Freeman</t>
  </si>
  <si>
    <t>Gary Morrison</t>
  </si>
  <si>
    <t xml:space="preserve"> 3RD  BRONZE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</si>
</sst>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3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2" fillId="22" borderId="0" applyNumberFormat="0" applyBorder="0" applyAlignment="0" applyProtection="0"/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Alignment="1">
      <alignment/>
    </xf>
    <xf numFmtId="0" fontId="3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24" borderId="13" xfId="0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24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22" borderId="13" xfId="0" applyFont="1" applyFill="1" applyBorder="1" applyAlignment="1">
      <alignment horizontal="center" vertical="center"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/>
    </xf>
    <xf numFmtId="0" fontId="0" fillId="21" borderId="13" xfId="0" applyFill="1" applyBorder="1" applyAlignment="1">
      <alignment/>
    </xf>
    <xf numFmtId="0" fontId="0" fillId="21" borderId="13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/>
    </xf>
    <xf numFmtId="0" fontId="0" fillId="19" borderId="13" xfId="0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A18" sqref="A18"/>
    </sheetView>
  </sheetViews>
  <sheetFormatPr defaultColWidth="9.421875" defaultRowHeight="13.5" customHeight="1"/>
  <cols>
    <col min="1" max="1" width="13.00390625" style="0" customWidth="1"/>
    <col min="2" max="2" width="10.00390625" style="0" customWidth="1"/>
  </cols>
  <sheetData>
    <row r="1" spans="1:4" ht="14.25" customHeight="1">
      <c r="A1" s="1" t="s">
        <v>0</v>
      </c>
      <c r="B1" s="1"/>
      <c r="C1" s="1"/>
      <c r="D1" s="1"/>
    </row>
    <row r="2" ht="14.25" customHeight="1">
      <c r="A2" s="2" t="s">
        <v>1</v>
      </c>
    </row>
    <row r="3" spans="1:26" ht="14.25" customHeight="1">
      <c r="A3" s="15"/>
      <c r="B3" s="15"/>
      <c r="C3" s="15" t="s">
        <v>14</v>
      </c>
      <c r="D3" s="27" t="s">
        <v>15</v>
      </c>
      <c r="E3" s="15" t="s">
        <v>14</v>
      </c>
      <c r="F3" s="27" t="s">
        <v>15</v>
      </c>
      <c r="G3" s="15" t="s">
        <v>14</v>
      </c>
      <c r="H3" s="27" t="s">
        <v>15</v>
      </c>
      <c r="I3" s="15" t="s">
        <v>14</v>
      </c>
      <c r="J3" s="27" t="s">
        <v>15</v>
      </c>
      <c r="K3" s="15" t="s">
        <v>14</v>
      </c>
      <c r="L3" s="27" t="s">
        <v>15</v>
      </c>
      <c r="M3" s="15" t="s">
        <v>16</v>
      </c>
      <c r="N3" s="27" t="s">
        <v>15</v>
      </c>
      <c r="O3" s="15" t="s">
        <v>14</v>
      </c>
      <c r="P3" s="27" t="s">
        <v>15</v>
      </c>
      <c r="Q3" s="15" t="s">
        <v>14</v>
      </c>
      <c r="R3" s="27" t="s">
        <v>15</v>
      </c>
      <c r="S3" s="15" t="s">
        <v>14</v>
      </c>
      <c r="T3" s="27" t="s">
        <v>15</v>
      </c>
      <c r="U3" s="15" t="s">
        <v>14</v>
      </c>
      <c r="V3" s="27" t="s">
        <v>15</v>
      </c>
      <c r="W3" s="15" t="s">
        <v>14</v>
      </c>
      <c r="X3" s="27" t="s">
        <v>15</v>
      </c>
      <c r="Y3" s="15" t="s">
        <v>16</v>
      </c>
      <c r="Z3" s="27" t="s">
        <v>15</v>
      </c>
    </row>
    <row r="4" spans="1:26" ht="14.25" customHeight="1">
      <c r="A4" s="15" t="s">
        <v>27</v>
      </c>
      <c r="B4" s="15" t="s">
        <v>20</v>
      </c>
      <c r="C4" s="15">
        <v>249</v>
      </c>
      <c r="D4" s="15">
        <v>15</v>
      </c>
      <c r="E4" s="15">
        <v>249</v>
      </c>
      <c r="F4" s="15">
        <v>16</v>
      </c>
      <c r="G4" s="15">
        <v>249</v>
      </c>
      <c r="H4" s="15">
        <v>18</v>
      </c>
      <c r="I4" s="15">
        <v>249</v>
      </c>
      <c r="J4" s="15">
        <v>16</v>
      </c>
      <c r="K4" s="15">
        <v>248</v>
      </c>
      <c r="L4" s="15">
        <v>19</v>
      </c>
      <c r="M4" s="15">
        <f aca="true" t="shared" si="0" ref="M4:M13">SUM(C4+E4+G4+I4+K4)</f>
        <v>1244</v>
      </c>
      <c r="N4" s="15">
        <f aca="true" t="shared" si="1" ref="N4:N13">SUM(D4+F4+H4+J4+L4)</f>
        <v>84</v>
      </c>
      <c r="O4" s="15">
        <v>249</v>
      </c>
      <c r="P4" s="15">
        <v>18</v>
      </c>
      <c r="Q4" s="15">
        <v>248</v>
      </c>
      <c r="R4" s="15">
        <v>11</v>
      </c>
      <c r="S4" s="15">
        <v>248</v>
      </c>
      <c r="T4" s="15">
        <v>17</v>
      </c>
      <c r="U4" s="15">
        <v>250</v>
      </c>
      <c r="V4" s="15">
        <v>15</v>
      </c>
      <c r="W4" s="15">
        <v>248</v>
      </c>
      <c r="X4" s="15">
        <v>15</v>
      </c>
      <c r="Y4" s="15">
        <f aca="true" t="shared" si="2" ref="Y4:Y13">SUM(M4+O4+Q4+S4+U4+W4)</f>
        <v>2487</v>
      </c>
      <c r="Z4" s="15">
        <f aca="true" t="shared" si="3" ref="Z4:Z13">SUM(N4+P4+R4+T4+V4+X4)</f>
        <v>160</v>
      </c>
    </row>
    <row r="5" spans="1:26" ht="14.25" customHeight="1">
      <c r="A5" s="15" t="s">
        <v>19</v>
      </c>
      <c r="B5" s="15" t="s">
        <v>20</v>
      </c>
      <c r="C5" s="15">
        <v>250</v>
      </c>
      <c r="D5" s="15">
        <v>16</v>
      </c>
      <c r="E5" s="15">
        <v>248</v>
      </c>
      <c r="F5" s="15">
        <v>14</v>
      </c>
      <c r="G5" s="15">
        <v>250</v>
      </c>
      <c r="H5" s="15">
        <v>14</v>
      </c>
      <c r="I5" s="15">
        <v>245</v>
      </c>
      <c r="J5" s="15">
        <v>10</v>
      </c>
      <c r="K5" s="15">
        <v>247</v>
      </c>
      <c r="L5" s="15">
        <v>15</v>
      </c>
      <c r="M5" s="15">
        <f t="shared" si="0"/>
        <v>1240</v>
      </c>
      <c r="N5" s="15">
        <f t="shared" si="1"/>
        <v>69</v>
      </c>
      <c r="O5" s="15">
        <v>247</v>
      </c>
      <c r="P5" s="15">
        <v>15</v>
      </c>
      <c r="Q5" s="15">
        <v>247</v>
      </c>
      <c r="R5" s="15">
        <v>16</v>
      </c>
      <c r="S5" s="15">
        <v>248</v>
      </c>
      <c r="T5" s="15">
        <v>11</v>
      </c>
      <c r="U5" s="17">
        <v>247</v>
      </c>
      <c r="V5" s="17">
        <v>11</v>
      </c>
      <c r="W5" s="17">
        <v>249</v>
      </c>
      <c r="X5" s="17">
        <v>15</v>
      </c>
      <c r="Y5" s="15">
        <f t="shared" si="2"/>
        <v>2478</v>
      </c>
      <c r="Z5" s="15">
        <f t="shared" si="3"/>
        <v>137</v>
      </c>
    </row>
    <row r="6" spans="1:26" ht="14.25" customHeight="1">
      <c r="A6" s="15" t="s">
        <v>32</v>
      </c>
      <c r="B6" s="15" t="s">
        <v>18</v>
      </c>
      <c r="C6" s="15">
        <v>247</v>
      </c>
      <c r="D6" s="15">
        <v>14</v>
      </c>
      <c r="E6" s="15">
        <v>245</v>
      </c>
      <c r="F6" s="15">
        <v>12</v>
      </c>
      <c r="G6" s="15">
        <v>248</v>
      </c>
      <c r="H6" s="15">
        <v>15</v>
      </c>
      <c r="I6" s="15">
        <v>246</v>
      </c>
      <c r="J6" s="15">
        <v>6</v>
      </c>
      <c r="K6" s="15">
        <v>246</v>
      </c>
      <c r="L6" s="15">
        <v>14</v>
      </c>
      <c r="M6" s="15">
        <f t="shared" si="0"/>
        <v>1232</v>
      </c>
      <c r="N6" s="15">
        <f t="shared" si="1"/>
        <v>61</v>
      </c>
      <c r="O6" s="15">
        <v>246</v>
      </c>
      <c r="P6" s="15">
        <v>14</v>
      </c>
      <c r="Q6" s="15">
        <v>246</v>
      </c>
      <c r="R6" s="15">
        <v>14</v>
      </c>
      <c r="S6" s="15">
        <v>246</v>
      </c>
      <c r="T6" s="15">
        <v>8</v>
      </c>
      <c r="U6" s="17">
        <v>244</v>
      </c>
      <c r="V6" s="17">
        <v>8</v>
      </c>
      <c r="W6" s="17">
        <v>241</v>
      </c>
      <c r="X6" s="17">
        <v>4</v>
      </c>
      <c r="Y6" s="15">
        <f t="shared" si="2"/>
        <v>2455</v>
      </c>
      <c r="Z6" s="15">
        <f t="shared" si="3"/>
        <v>109</v>
      </c>
    </row>
    <row r="7" spans="1:26" ht="14.25" customHeight="1">
      <c r="A7" s="15" t="s">
        <v>33</v>
      </c>
      <c r="B7" s="15" t="s">
        <v>34</v>
      </c>
      <c r="C7" s="15">
        <v>246</v>
      </c>
      <c r="D7" s="15">
        <v>14</v>
      </c>
      <c r="E7" s="15">
        <v>244</v>
      </c>
      <c r="F7" s="15">
        <v>9</v>
      </c>
      <c r="G7" s="15">
        <v>245</v>
      </c>
      <c r="H7" s="15">
        <v>8</v>
      </c>
      <c r="I7" s="15">
        <v>246</v>
      </c>
      <c r="J7" s="15">
        <v>14</v>
      </c>
      <c r="K7" s="15">
        <v>245</v>
      </c>
      <c r="L7" s="15">
        <v>13</v>
      </c>
      <c r="M7" s="15">
        <f t="shared" si="0"/>
        <v>1226</v>
      </c>
      <c r="N7" s="15">
        <f t="shared" si="1"/>
        <v>58</v>
      </c>
      <c r="O7" s="15">
        <v>247</v>
      </c>
      <c r="P7" s="15">
        <v>15</v>
      </c>
      <c r="Q7" s="15">
        <v>240</v>
      </c>
      <c r="R7" s="15">
        <v>9</v>
      </c>
      <c r="S7" s="15">
        <v>248</v>
      </c>
      <c r="T7" s="15">
        <v>13</v>
      </c>
      <c r="U7" s="15">
        <v>244</v>
      </c>
      <c r="V7" s="15">
        <v>14</v>
      </c>
      <c r="W7" s="15">
        <v>246</v>
      </c>
      <c r="X7" s="15">
        <v>16</v>
      </c>
      <c r="Y7" s="15">
        <f t="shared" si="2"/>
        <v>2451</v>
      </c>
      <c r="Z7" s="15">
        <f t="shared" si="3"/>
        <v>125</v>
      </c>
    </row>
    <row r="8" spans="1:26" ht="14.25" customHeight="1">
      <c r="A8" s="15" t="s">
        <v>21</v>
      </c>
      <c r="B8" s="15" t="s">
        <v>22</v>
      </c>
      <c r="C8" s="15">
        <v>239</v>
      </c>
      <c r="D8" s="15">
        <v>3</v>
      </c>
      <c r="E8" s="15">
        <v>247</v>
      </c>
      <c r="F8" s="15">
        <v>9</v>
      </c>
      <c r="G8" s="15">
        <v>243</v>
      </c>
      <c r="H8" s="15">
        <v>7</v>
      </c>
      <c r="I8" s="15">
        <v>238</v>
      </c>
      <c r="J8" s="15">
        <v>5</v>
      </c>
      <c r="K8" s="15">
        <v>234</v>
      </c>
      <c r="L8" s="15">
        <v>7</v>
      </c>
      <c r="M8" s="15">
        <f t="shared" si="0"/>
        <v>1201</v>
      </c>
      <c r="N8" s="15">
        <f t="shared" si="1"/>
        <v>31</v>
      </c>
      <c r="O8" s="15">
        <v>241</v>
      </c>
      <c r="P8" s="15">
        <v>6</v>
      </c>
      <c r="Q8" s="15">
        <v>239</v>
      </c>
      <c r="R8" s="15">
        <v>2</v>
      </c>
      <c r="S8" s="15">
        <v>246</v>
      </c>
      <c r="T8" s="15">
        <v>4</v>
      </c>
      <c r="U8" s="15">
        <v>239</v>
      </c>
      <c r="V8" s="15">
        <v>4</v>
      </c>
      <c r="W8" s="15">
        <v>242</v>
      </c>
      <c r="X8" s="15">
        <v>5</v>
      </c>
      <c r="Y8" s="15">
        <f t="shared" si="2"/>
        <v>2408</v>
      </c>
      <c r="Z8" s="15">
        <f t="shared" si="3"/>
        <v>52</v>
      </c>
    </row>
    <row r="9" spans="1:26" ht="14.25" customHeight="1">
      <c r="A9" s="15" t="s">
        <v>23</v>
      </c>
      <c r="B9" s="15" t="s">
        <v>24</v>
      </c>
      <c r="C9" s="15">
        <v>243</v>
      </c>
      <c r="D9" s="15">
        <v>6</v>
      </c>
      <c r="E9" s="15">
        <v>242</v>
      </c>
      <c r="F9" s="15">
        <v>10</v>
      </c>
      <c r="G9" s="15">
        <v>243</v>
      </c>
      <c r="H9" s="15">
        <v>5</v>
      </c>
      <c r="I9" s="15">
        <v>239</v>
      </c>
      <c r="J9" s="15">
        <v>6</v>
      </c>
      <c r="K9" s="15">
        <v>231</v>
      </c>
      <c r="L9" s="15">
        <v>7</v>
      </c>
      <c r="M9" s="15">
        <f t="shared" si="0"/>
        <v>1198</v>
      </c>
      <c r="N9" s="15">
        <f t="shared" si="1"/>
        <v>34</v>
      </c>
      <c r="O9" s="15">
        <v>231</v>
      </c>
      <c r="P9" s="15">
        <v>7</v>
      </c>
      <c r="Q9" s="15">
        <v>227</v>
      </c>
      <c r="R9" s="15">
        <v>3</v>
      </c>
      <c r="S9" s="15">
        <v>240</v>
      </c>
      <c r="T9" s="15">
        <v>8</v>
      </c>
      <c r="U9" s="15">
        <v>238</v>
      </c>
      <c r="V9" s="15">
        <v>7</v>
      </c>
      <c r="W9" s="17">
        <v>246</v>
      </c>
      <c r="X9" s="17">
        <v>10</v>
      </c>
      <c r="Y9" s="15">
        <f t="shared" si="2"/>
        <v>2380</v>
      </c>
      <c r="Z9" s="15">
        <f t="shared" si="3"/>
        <v>69</v>
      </c>
    </row>
    <row r="10" spans="1:26" ht="14.25" customHeight="1">
      <c r="A10" s="15" t="s">
        <v>25</v>
      </c>
      <c r="B10" s="15" t="s">
        <v>26</v>
      </c>
      <c r="C10" s="15">
        <v>225</v>
      </c>
      <c r="D10" s="15">
        <v>0</v>
      </c>
      <c r="E10" s="15">
        <v>239</v>
      </c>
      <c r="F10" s="15">
        <v>2</v>
      </c>
      <c r="G10" s="15">
        <v>233</v>
      </c>
      <c r="H10" s="15">
        <v>6</v>
      </c>
      <c r="I10" s="15">
        <v>233</v>
      </c>
      <c r="J10" s="15">
        <v>4</v>
      </c>
      <c r="K10" s="15">
        <v>243</v>
      </c>
      <c r="L10" s="15">
        <v>4</v>
      </c>
      <c r="M10" s="15">
        <f t="shared" si="0"/>
        <v>1173</v>
      </c>
      <c r="N10" s="15">
        <f t="shared" si="1"/>
        <v>16</v>
      </c>
      <c r="O10" s="15">
        <v>229</v>
      </c>
      <c r="P10" s="15">
        <v>5</v>
      </c>
      <c r="Q10" s="15">
        <v>229</v>
      </c>
      <c r="R10" s="15">
        <v>7</v>
      </c>
      <c r="S10" s="15">
        <v>243</v>
      </c>
      <c r="T10" s="15">
        <v>7</v>
      </c>
      <c r="U10" s="15">
        <v>244</v>
      </c>
      <c r="V10" s="15">
        <v>7</v>
      </c>
      <c r="W10" s="15">
        <v>244</v>
      </c>
      <c r="X10" s="15">
        <v>6</v>
      </c>
      <c r="Y10" s="15">
        <f t="shared" si="2"/>
        <v>2362</v>
      </c>
      <c r="Z10" s="15">
        <f t="shared" si="3"/>
        <v>48</v>
      </c>
    </row>
    <row r="11" spans="1:26" ht="14.25" customHeight="1">
      <c r="A11" s="15" t="s">
        <v>28</v>
      </c>
      <c r="B11" s="15" t="s">
        <v>29</v>
      </c>
      <c r="C11" s="15">
        <v>213</v>
      </c>
      <c r="D11" s="15">
        <v>0</v>
      </c>
      <c r="E11" s="15">
        <v>226</v>
      </c>
      <c r="F11" s="15">
        <v>2</v>
      </c>
      <c r="G11" s="15">
        <v>229</v>
      </c>
      <c r="H11" s="15">
        <v>2</v>
      </c>
      <c r="I11" s="15">
        <v>233</v>
      </c>
      <c r="J11" s="15">
        <v>3</v>
      </c>
      <c r="K11" s="15">
        <v>228</v>
      </c>
      <c r="L11" s="15">
        <v>3</v>
      </c>
      <c r="M11" s="15">
        <f t="shared" si="0"/>
        <v>1129</v>
      </c>
      <c r="N11" s="15">
        <f t="shared" si="1"/>
        <v>10</v>
      </c>
      <c r="O11" s="15">
        <v>236</v>
      </c>
      <c r="P11" s="15">
        <v>7</v>
      </c>
      <c r="Q11" s="15">
        <v>244</v>
      </c>
      <c r="R11" s="15">
        <v>5</v>
      </c>
      <c r="S11" s="15">
        <v>238</v>
      </c>
      <c r="T11" s="15">
        <v>5</v>
      </c>
      <c r="U11" s="15">
        <v>244</v>
      </c>
      <c r="V11" s="15">
        <v>6</v>
      </c>
      <c r="W11" s="15">
        <v>245</v>
      </c>
      <c r="X11" s="15">
        <v>9</v>
      </c>
      <c r="Y11" s="15">
        <f t="shared" si="2"/>
        <v>2336</v>
      </c>
      <c r="Z11" s="15">
        <f t="shared" si="3"/>
        <v>42</v>
      </c>
    </row>
    <row r="12" spans="1:26" ht="14.25" customHeight="1">
      <c r="A12" s="15" t="s">
        <v>17</v>
      </c>
      <c r="B12" s="15" t="s">
        <v>18</v>
      </c>
      <c r="C12" s="15">
        <v>240</v>
      </c>
      <c r="D12" s="15">
        <v>2</v>
      </c>
      <c r="E12" s="15">
        <v>246</v>
      </c>
      <c r="F12" s="15">
        <v>7</v>
      </c>
      <c r="G12" s="15">
        <v>243</v>
      </c>
      <c r="H12" s="15">
        <v>6</v>
      </c>
      <c r="I12" s="15">
        <v>245</v>
      </c>
      <c r="J12" s="15">
        <v>3</v>
      </c>
      <c r="K12" s="15">
        <v>245</v>
      </c>
      <c r="L12" s="15">
        <v>9</v>
      </c>
      <c r="M12" s="15">
        <f t="shared" si="0"/>
        <v>1219</v>
      </c>
      <c r="N12" s="15">
        <f t="shared" si="1"/>
        <v>27</v>
      </c>
      <c r="O12" s="15">
        <v>245</v>
      </c>
      <c r="P12" s="15">
        <v>8</v>
      </c>
      <c r="Q12" s="15">
        <v>238</v>
      </c>
      <c r="R12" s="15">
        <v>7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5">
        <f t="shared" si="2"/>
        <v>1702</v>
      </c>
      <c r="Z12" s="15">
        <f t="shared" si="3"/>
        <v>42</v>
      </c>
    </row>
    <row r="13" spans="1:26" ht="14.25" customHeight="1">
      <c r="A13" s="15" t="s">
        <v>30</v>
      </c>
      <c r="B13" s="15" t="s">
        <v>31</v>
      </c>
      <c r="C13" s="15">
        <v>239</v>
      </c>
      <c r="D13" s="15">
        <v>4</v>
      </c>
      <c r="E13" s="15">
        <v>241</v>
      </c>
      <c r="F13" s="15">
        <v>7</v>
      </c>
      <c r="G13" s="15">
        <v>230</v>
      </c>
      <c r="H13" s="15">
        <v>3</v>
      </c>
      <c r="I13" s="15">
        <v>235</v>
      </c>
      <c r="J13" s="15">
        <v>3</v>
      </c>
      <c r="K13" s="15">
        <v>0</v>
      </c>
      <c r="L13" s="15">
        <v>0</v>
      </c>
      <c r="M13" s="15">
        <f t="shared" si="0"/>
        <v>945</v>
      </c>
      <c r="N13" s="15">
        <f t="shared" si="1"/>
        <v>17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f t="shared" si="2"/>
        <v>945</v>
      </c>
      <c r="Z13" s="15">
        <f t="shared" si="3"/>
        <v>17</v>
      </c>
    </row>
    <row r="14" spans="1:26" ht="14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25" ht="14.25" customHeight="1">
      <c r="V25" s="7"/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3">
      <pane xSplit="2" topLeftCell="H1" activePane="topRight" state="frozen"/>
      <selection pane="topLeft" activeCell="A1" sqref="A1"/>
      <selection pane="topRight" activeCell="N27" sqref="N27"/>
    </sheetView>
  </sheetViews>
  <sheetFormatPr defaultColWidth="9.421875" defaultRowHeight="15" customHeight="1"/>
  <cols>
    <col min="1" max="1" width="12.8515625" style="0" customWidth="1"/>
    <col min="2" max="2" width="13.421875" style="0" customWidth="1"/>
  </cols>
  <sheetData>
    <row r="1" spans="1:26" ht="14.25" customHeight="1">
      <c r="A1" s="25" t="s">
        <v>0</v>
      </c>
      <c r="B1" s="25"/>
      <c r="C1" s="25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 customHeight="1">
      <c r="A2" s="23" t="s">
        <v>90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22"/>
      <c r="B3" s="22"/>
      <c r="C3" s="22" t="s">
        <v>14</v>
      </c>
      <c r="D3" s="24" t="s">
        <v>15</v>
      </c>
      <c r="E3" s="5" t="s">
        <v>14</v>
      </c>
      <c r="F3" s="6" t="s">
        <v>15</v>
      </c>
      <c r="G3" s="5" t="s">
        <v>14</v>
      </c>
      <c r="H3" s="6" t="s">
        <v>15</v>
      </c>
      <c r="I3" s="5" t="s">
        <v>14</v>
      </c>
      <c r="J3" s="6" t="s">
        <v>15</v>
      </c>
      <c r="K3" s="5" t="s">
        <v>14</v>
      </c>
      <c r="L3" s="6" t="s">
        <v>15</v>
      </c>
      <c r="M3" s="5" t="s">
        <v>16</v>
      </c>
      <c r="N3" s="6" t="s">
        <v>15</v>
      </c>
      <c r="O3" s="5" t="s">
        <v>14</v>
      </c>
      <c r="P3" s="6" t="s">
        <v>15</v>
      </c>
      <c r="Q3" s="5" t="s">
        <v>14</v>
      </c>
      <c r="R3" s="6" t="s">
        <v>15</v>
      </c>
      <c r="S3" s="5" t="s">
        <v>14</v>
      </c>
      <c r="T3" s="6" t="s">
        <v>15</v>
      </c>
      <c r="U3" s="5" t="s">
        <v>14</v>
      </c>
      <c r="V3" s="6" t="s">
        <v>15</v>
      </c>
      <c r="W3" s="5" t="s">
        <v>14</v>
      </c>
      <c r="X3" s="6" t="s">
        <v>15</v>
      </c>
      <c r="Y3" s="5" t="s">
        <v>16</v>
      </c>
      <c r="Z3" s="6" t="s">
        <v>15</v>
      </c>
    </row>
    <row r="4" spans="1:26" ht="14.25" customHeight="1">
      <c r="A4" s="5" t="s">
        <v>77</v>
      </c>
      <c r="B4" s="5" t="s">
        <v>78</v>
      </c>
      <c r="C4" s="5">
        <v>250</v>
      </c>
      <c r="D4" s="5">
        <v>21</v>
      </c>
      <c r="E4" s="5">
        <v>250</v>
      </c>
      <c r="F4" s="5">
        <v>20</v>
      </c>
      <c r="G4" s="5">
        <v>250</v>
      </c>
      <c r="H4" s="5">
        <v>17</v>
      </c>
      <c r="I4" s="5">
        <v>250</v>
      </c>
      <c r="J4" s="5">
        <v>18</v>
      </c>
      <c r="K4" s="5">
        <v>249</v>
      </c>
      <c r="L4" s="5">
        <v>19</v>
      </c>
      <c r="M4" s="5">
        <f aca="true" t="shared" si="0" ref="M4:N10">SUM(C4+E4+G4+I4+K4)</f>
        <v>1249</v>
      </c>
      <c r="N4" s="5">
        <f t="shared" si="0"/>
        <v>95</v>
      </c>
      <c r="O4" s="5">
        <v>250</v>
      </c>
      <c r="P4" s="5">
        <v>20</v>
      </c>
      <c r="Q4" s="5">
        <v>249</v>
      </c>
      <c r="R4" s="5">
        <v>15</v>
      </c>
      <c r="S4" s="12">
        <v>250</v>
      </c>
      <c r="T4" s="12">
        <v>24</v>
      </c>
      <c r="U4" s="12">
        <v>250</v>
      </c>
      <c r="V4" s="12">
        <v>15</v>
      </c>
      <c r="W4" s="12">
        <v>250</v>
      </c>
      <c r="X4" s="12">
        <v>15</v>
      </c>
      <c r="Y4" s="5">
        <f aca="true" t="shared" si="1" ref="Y4:Y15">SUM(M4+O4+Q4+S4+U4+W4)</f>
        <v>2498</v>
      </c>
      <c r="Z4" s="5">
        <f aca="true" t="shared" si="2" ref="Z4:Z15">SUM(N4+P4+R4+T4+V4+X4)</f>
        <v>184</v>
      </c>
    </row>
    <row r="5" spans="1:26" ht="14.25" customHeight="1">
      <c r="A5" s="5" t="s">
        <v>79</v>
      </c>
      <c r="B5" s="5" t="s">
        <v>80</v>
      </c>
      <c r="C5" s="5">
        <v>250</v>
      </c>
      <c r="D5" s="5">
        <v>12</v>
      </c>
      <c r="E5" s="5">
        <v>249</v>
      </c>
      <c r="F5" s="5">
        <v>14</v>
      </c>
      <c r="G5" s="5">
        <v>250</v>
      </c>
      <c r="H5" s="5">
        <v>15</v>
      </c>
      <c r="I5" s="5">
        <v>250</v>
      </c>
      <c r="J5" s="5">
        <v>19</v>
      </c>
      <c r="K5" s="5">
        <v>250</v>
      </c>
      <c r="L5" s="5">
        <v>10</v>
      </c>
      <c r="M5" s="5">
        <f t="shared" si="0"/>
        <v>1249</v>
      </c>
      <c r="N5" s="5">
        <f t="shared" si="0"/>
        <v>70</v>
      </c>
      <c r="O5" s="5">
        <v>250</v>
      </c>
      <c r="P5" s="5">
        <v>12</v>
      </c>
      <c r="Q5" s="5">
        <v>249</v>
      </c>
      <c r="R5" s="5">
        <v>17</v>
      </c>
      <c r="S5" s="12">
        <v>250</v>
      </c>
      <c r="T5" s="12">
        <v>16</v>
      </c>
      <c r="U5" s="12">
        <v>250</v>
      </c>
      <c r="V5" s="12">
        <v>13</v>
      </c>
      <c r="W5" s="12">
        <v>249</v>
      </c>
      <c r="X5" s="12">
        <v>19</v>
      </c>
      <c r="Y5" s="5">
        <f t="shared" si="1"/>
        <v>2497</v>
      </c>
      <c r="Z5" s="5">
        <f t="shared" si="2"/>
        <v>147</v>
      </c>
    </row>
    <row r="6" spans="1:26" ht="14.25" customHeight="1">
      <c r="A6" s="5" t="s">
        <v>27</v>
      </c>
      <c r="B6" s="5" t="s">
        <v>20</v>
      </c>
      <c r="C6" s="5">
        <v>250</v>
      </c>
      <c r="D6" s="5">
        <v>17</v>
      </c>
      <c r="E6" s="5">
        <v>250</v>
      </c>
      <c r="F6" s="5">
        <v>14</v>
      </c>
      <c r="G6" s="5">
        <v>249</v>
      </c>
      <c r="H6" s="5">
        <v>13</v>
      </c>
      <c r="I6" s="5">
        <v>250</v>
      </c>
      <c r="J6" s="5">
        <v>15</v>
      </c>
      <c r="K6" s="5">
        <v>248</v>
      </c>
      <c r="L6" s="5">
        <v>13</v>
      </c>
      <c r="M6" s="5">
        <f t="shared" si="0"/>
        <v>1247</v>
      </c>
      <c r="N6" s="5">
        <f t="shared" si="0"/>
        <v>72</v>
      </c>
      <c r="O6" s="5">
        <v>247</v>
      </c>
      <c r="P6" s="5">
        <v>12</v>
      </c>
      <c r="Q6" s="5">
        <v>250</v>
      </c>
      <c r="R6" s="5">
        <v>16</v>
      </c>
      <c r="S6" s="5">
        <v>249</v>
      </c>
      <c r="T6" s="5">
        <v>16</v>
      </c>
      <c r="U6" s="5">
        <v>249</v>
      </c>
      <c r="V6" s="5">
        <v>16</v>
      </c>
      <c r="W6" s="5">
        <v>249</v>
      </c>
      <c r="X6" s="5">
        <v>17</v>
      </c>
      <c r="Y6" s="5">
        <f t="shared" si="1"/>
        <v>2491</v>
      </c>
      <c r="Z6" s="5">
        <f t="shared" si="2"/>
        <v>149</v>
      </c>
    </row>
    <row r="7" spans="1:26" ht="14.25" customHeight="1">
      <c r="A7" s="5" t="s">
        <v>76</v>
      </c>
      <c r="B7" s="5" t="s">
        <v>34</v>
      </c>
      <c r="C7" s="5">
        <v>250</v>
      </c>
      <c r="D7" s="5">
        <v>14</v>
      </c>
      <c r="E7" s="5">
        <v>246</v>
      </c>
      <c r="F7" s="5">
        <v>10</v>
      </c>
      <c r="G7" s="5">
        <v>248</v>
      </c>
      <c r="H7" s="5">
        <v>13</v>
      </c>
      <c r="I7" s="5">
        <v>248</v>
      </c>
      <c r="J7" s="5">
        <v>10</v>
      </c>
      <c r="K7" s="5">
        <v>250</v>
      </c>
      <c r="L7" s="5">
        <v>10</v>
      </c>
      <c r="M7" s="5">
        <f t="shared" si="0"/>
        <v>1242</v>
      </c>
      <c r="N7" s="5">
        <f t="shared" si="0"/>
        <v>57</v>
      </c>
      <c r="O7" s="5">
        <v>249</v>
      </c>
      <c r="P7" s="5">
        <v>12</v>
      </c>
      <c r="Q7" s="9">
        <v>249</v>
      </c>
      <c r="R7" s="9">
        <v>11</v>
      </c>
      <c r="S7" s="5">
        <v>246</v>
      </c>
      <c r="T7" s="5">
        <v>7</v>
      </c>
      <c r="U7" s="5">
        <v>250</v>
      </c>
      <c r="V7" s="5">
        <v>15</v>
      </c>
      <c r="W7" s="5">
        <v>250</v>
      </c>
      <c r="X7" s="5">
        <v>16</v>
      </c>
      <c r="Y7" s="5">
        <f t="shared" si="1"/>
        <v>2486</v>
      </c>
      <c r="Z7" s="5">
        <f t="shared" si="2"/>
        <v>118</v>
      </c>
    </row>
    <row r="8" spans="1:26" ht="14.25" customHeight="1">
      <c r="A8" s="5" t="s">
        <v>50</v>
      </c>
      <c r="B8" s="5" t="s">
        <v>51</v>
      </c>
      <c r="C8" s="5">
        <v>247</v>
      </c>
      <c r="D8" s="5">
        <v>8</v>
      </c>
      <c r="E8" s="5">
        <v>249</v>
      </c>
      <c r="F8" s="5">
        <v>10</v>
      </c>
      <c r="G8" s="5">
        <v>250</v>
      </c>
      <c r="H8" s="5">
        <v>17</v>
      </c>
      <c r="I8" s="5">
        <v>248</v>
      </c>
      <c r="J8" s="5">
        <v>17</v>
      </c>
      <c r="K8" s="5">
        <v>249</v>
      </c>
      <c r="L8" s="5">
        <v>13</v>
      </c>
      <c r="M8" s="5">
        <f t="shared" si="0"/>
        <v>1243</v>
      </c>
      <c r="N8" s="5">
        <f t="shared" si="0"/>
        <v>65</v>
      </c>
      <c r="O8" s="5">
        <v>249</v>
      </c>
      <c r="P8" s="5">
        <v>16</v>
      </c>
      <c r="Q8" s="5">
        <v>249</v>
      </c>
      <c r="R8" s="5">
        <v>16</v>
      </c>
      <c r="S8" s="5">
        <v>246</v>
      </c>
      <c r="T8" s="5">
        <v>6</v>
      </c>
      <c r="U8" s="5">
        <v>247</v>
      </c>
      <c r="V8" s="5">
        <v>12</v>
      </c>
      <c r="W8" s="5">
        <v>249</v>
      </c>
      <c r="X8" s="5">
        <v>9</v>
      </c>
      <c r="Y8" s="5">
        <f t="shared" si="1"/>
        <v>2483</v>
      </c>
      <c r="Z8" s="5">
        <f t="shared" si="2"/>
        <v>124</v>
      </c>
    </row>
    <row r="9" spans="1:26" ht="14.25" customHeight="1">
      <c r="A9" s="5" t="s">
        <v>91</v>
      </c>
      <c r="B9" s="5" t="s">
        <v>37</v>
      </c>
      <c r="C9" s="5">
        <v>250</v>
      </c>
      <c r="D9" s="5">
        <v>12</v>
      </c>
      <c r="E9" s="5">
        <v>248</v>
      </c>
      <c r="F9" s="5">
        <v>9</v>
      </c>
      <c r="G9" s="5">
        <v>249</v>
      </c>
      <c r="H9" s="5">
        <v>10</v>
      </c>
      <c r="I9" s="5">
        <v>247</v>
      </c>
      <c r="J9" s="5">
        <v>10</v>
      </c>
      <c r="K9" s="5">
        <v>248</v>
      </c>
      <c r="L9" s="5">
        <v>8</v>
      </c>
      <c r="M9" s="5">
        <f t="shared" si="0"/>
        <v>1242</v>
      </c>
      <c r="N9" s="5">
        <f t="shared" si="0"/>
        <v>49</v>
      </c>
      <c r="O9" s="5">
        <v>249</v>
      </c>
      <c r="P9" s="5">
        <v>10</v>
      </c>
      <c r="Q9" s="5">
        <v>244</v>
      </c>
      <c r="R9" s="5">
        <v>10</v>
      </c>
      <c r="S9" s="5">
        <v>249</v>
      </c>
      <c r="T9" s="5">
        <v>9</v>
      </c>
      <c r="U9" s="5">
        <v>247</v>
      </c>
      <c r="V9" s="5">
        <v>12</v>
      </c>
      <c r="W9" s="5">
        <v>250</v>
      </c>
      <c r="X9" s="5">
        <v>11</v>
      </c>
      <c r="Y9" s="5">
        <f t="shared" si="1"/>
        <v>2481</v>
      </c>
      <c r="Z9" s="5">
        <f t="shared" si="2"/>
        <v>101</v>
      </c>
    </row>
    <row r="10" spans="1:26" ht="14.25" customHeight="1">
      <c r="A10" s="5" t="s">
        <v>73</v>
      </c>
      <c r="B10" s="5" t="s">
        <v>74</v>
      </c>
      <c r="C10" s="5">
        <v>248</v>
      </c>
      <c r="D10" s="5">
        <v>10</v>
      </c>
      <c r="E10" s="5">
        <v>250</v>
      </c>
      <c r="F10" s="5">
        <v>11</v>
      </c>
      <c r="G10" s="5">
        <v>248</v>
      </c>
      <c r="H10" s="5">
        <v>12</v>
      </c>
      <c r="I10" s="5">
        <v>241</v>
      </c>
      <c r="J10" s="5">
        <v>9</v>
      </c>
      <c r="K10" s="5">
        <v>247</v>
      </c>
      <c r="L10" s="5">
        <v>13</v>
      </c>
      <c r="M10" s="5">
        <f t="shared" si="0"/>
        <v>1234</v>
      </c>
      <c r="N10" s="5">
        <f t="shared" si="0"/>
        <v>55</v>
      </c>
      <c r="O10" s="5">
        <v>248</v>
      </c>
      <c r="P10" s="5">
        <v>8</v>
      </c>
      <c r="Q10" s="9">
        <v>248</v>
      </c>
      <c r="R10" s="9">
        <v>13</v>
      </c>
      <c r="S10" s="5">
        <v>246</v>
      </c>
      <c r="T10" s="5">
        <v>8</v>
      </c>
      <c r="U10" s="5">
        <v>248</v>
      </c>
      <c r="V10" s="5">
        <v>7</v>
      </c>
      <c r="W10" s="5">
        <v>246</v>
      </c>
      <c r="X10" s="5">
        <v>7</v>
      </c>
      <c r="Y10" s="5">
        <f t="shared" si="1"/>
        <v>2470</v>
      </c>
      <c r="Z10" s="5">
        <f t="shared" si="2"/>
        <v>98</v>
      </c>
    </row>
    <row r="11" spans="1:26" ht="14.25" customHeight="1">
      <c r="A11" s="5" t="s">
        <v>83</v>
      </c>
      <c r="B11" s="5" t="s">
        <v>84</v>
      </c>
      <c r="C11" s="5">
        <v>238</v>
      </c>
      <c r="D11" s="5">
        <v>13</v>
      </c>
      <c r="E11" s="5">
        <v>247</v>
      </c>
      <c r="F11" s="5">
        <v>8</v>
      </c>
      <c r="G11" s="5">
        <v>249</v>
      </c>
      <c r="H11" s="5">
        <v>14</v>
      </c>
      <c r="I11" s="5">
        <v>250</v>
      </c>
      <c r="J11" s="5">
        <v>16</v>
      </c>
      <c r="K11" s="5">
        <v>250</v>
      </c>
      <c r="L11" s="5">
        <v>15</v>
      </c>
      <c r="M11" s="5">
        <f>SUM(C11,E11:E11,G11,I11,K11)</f>
        <v>1234</v>
      </c>
      <c r="N11" s="5">
        <f>SUM(D11,F11,H11,J11,L11)</f>
        <v>66</v>
      </c>
      <c r="O11" s="5">
        <v>241</v>
      </c>
      <c r="P11" s="12">
        <v>2</v>
      </c>
      <c r="Q11" s="12">
        <v>242</v>
      </c>
      <c r="R11" s="12">
        <v>8</v>
      </c>
      <c r="S11" s="9">
        <v>249</v>
      </c>
      <c r="T11" s="9">
        <v>10</v>
      </c>
      <c r="U11" s="9">
        <v>249</v>
      </c>
      <c r="V11" s="9">
        <v>8</v>
      </c>
      <c r="W11" s="9">
        <v>250</v>
      </c>
      <c r="X11" s="9">
        <v>15</v>
      </c>
      <c r="Y11" s="5">
        <f t="shared" si="1"/>
        <v>2465</v>
      </c>
      <c r="Z11" s="5">
        <f t="shared" si="2"/>
        <v>109</v>
      </c>
    </row>
    <row r="12" spans="1:26" ht="14.25" customHeight="1">
      <c r="A12" s="5" t="s">
        <v>71</v>
      </c>
      <c r="B12" s="5" t="s">
        <v>72</v>
      </c>
      <c r="C12" s="5">
        <v>246</v>
      </c>
      <c r="D12" s="5">
        <v>4</v>
      </c>
      <c r="E12" s="5">
        <v>241</v>
      </c>
      <c r="F12" s="5">
        <v>6</v>
      </c>
      <c r="G12" s="5">
        <v>243</v>
      </c>
      <c r="H12" s="5">
        <v>5</v>
      </c>
      <c r="I12" s="5">
        <v>245</v>
      </c>
      <c r="J12" s="5">
        <v>6</v>
      </c>
      <c r="K12" s="5">
        <v>246</v>
      </c>
      <c r="L12" s="5">
        <v>11</v>
      </c>
      <c r="M12" s="5">
        <f aca="true" t="shared" si="3" ref="M12:N14">SUM(C12+E12+G12+I12+K12)</f>
        <v>1221</v>
      </c>
      <c r="N12" s="5">
        <f t="shared" si="3"/>
        <v>32</v>
      </c>
      <c r="O12" s="5">
        <v>248</v>
      </c>
      <c r="P12" s="11">
        <v>11</v>
      </c>
      <c r="Q12" s="11">
        <v>245</v>
      </c>
      <c r="R12" s="11">
        <v>12</v>
      </c>
      <c r="S12" s="12">
        <v>246</v>
      </c>
      <c r="T12" s="12">
        <v>8</v>
      </c>
      <c r="U12" s="12">
        <v>247</v>
      </c>
      <c r="V12" s="12">
        <v>9</v>
      </c>
      <c r="W12" s="12">
        <v>246</v>
      </c>
      <c r="X12" s="12">
        <v>7</v>
      </c>
      <c r="Y12" s="5">
        <f t="shared" si="1"/>
        <v>2453</v>
      </c>
      <c r="Z12" s="5">
        <f t="shared" si="2"/>
        <v>79</v>
      </c>
    </row>
    <row r="13" spans="1:26" ht="14.25" customHeight="1">
      <c r="A13" s="5" t="s">
        <v>23</v>
      </c>
      <c r="B13" s="5" t="s">
        <v>38</v>
      </c>
      <c r="C13" s="5">
        <v>243</v>
      </c>
      <c r="D13" s="5">
        <v>11</v>
      </c>
      <c r="E13" s="5">
        <v>244</v>
      </c>
      <c r="F13" s="5">
        <v>9</v>
      </c>
      <c r="G13" s="5">
        <v>231</v>
      </c>
      <c r="H13" s="5">
        <v>2</v>
      </c>
      <c r="I13" s="5">
        <v>246</v>
      </c>
      <c r="J13" s="5">
        <v>12</v>
      </c>
      <c r="K13" s="5">
        <v>243</v>
      </c>
      <c r="L13" s="5">
        <v>7</v>
      </c>
      <c r="M13" s="5">
        <f t="shared" si="3"/>
        <v>1207</v>
      </c>
      <c r="N13" s="5">
        <f t="shared" si="3"/>
        <v>41</v>
      </c>
      <c r="O13" s="5">
        <v>247</v>
      </c>
      <c r="P13" s="5">
        <v>10</v>
      </c>
      <c r="Q13" s="5">
        <v>239</v>
      </c>
      <c r="R13" s="5">
        <v>3</v>
      </c>
      <c r="S13" s="5">
        <v>250</v>
      </c>
      <c r="T13" s="5">
        <v>15</v>
      </c>
      <c r="U13" s="5">
        <v>248</v>
      </c>
      <c r="V13" s="5">
        <v>14</v>
      </c>
      <c r="W13" s="5">
        <v>249</v>
      </c>
      <c r="X13" s="5">
        <v>15</v>
      </c>
      <c r="Y13" s="5">
        <f t="shared" si="1"/>
        <v>2440</v>
      </c>
      <c r="Z13" s="5">
        <f t="shared" si="2"/>
        <v>98</v>
      </c>
    </row>
    <row r="14" spans="1:26" ht="14.25" customHeight="1">
      <c r="A14" s="5" t="s">
        <v>93</v>
      </c>
      <c r="B14" s="5" t="s">
        <v>75</v>
      </c>
      <c r="C14" s="5">
        <v>243</v>
      </c>
      <c r="D14" s="5">
        <v>5</v>
      </c>
      <c r="E14" s="5">
        <v>237</v>
      </c>
      <c r="F14" s="5">
        <v>5</v>
      </c>
      <c r="G14" s="5">
        <v>241</v>
      </c>
      <c r="H14" s="5">
        <v>7</v>
      </c>
      <c r="I14" s="5">
        <v>245</v>
      </c>
      <c r="J14" s="5">
        <v>8</v>
      </c>
      <c r="K14" s="5">
        <v>245</v>
      </c>
      <c r="L14" s="5">
        <v>10</v>
      </c>
      <c r="M14" s="5">
        <f t="shared" si="3"/>
        <v>1211</v>
      </c>
      <c r="N14" s="5">
        <f t="shared" si="3"/>
        <v>35</v>
      </c>
      <c r="O14" s="5">
        <v>246</v>
      </c>
      <c r="P14" s="5">
        <v>7</v>
      </c>
      <c r="Q14" s="9">
        <v>248</v>
      </c>
      <c r="R14" s="9">
        <v>8</v>
      </c>
      <c r="S14" s="9">
        <v>246</v>
      </c>
      <c r="T14" s="9">
        <v>11</v>
      </c>
      <c r="U14" s="9">
        <v>244</v>
      </c>
      <c r="V14" s="9">
        <v>4</v>
      </c>
      <c r="W14" s="9">
        <v>241</v>
      </c>
      <c r="X14" s="9">
        <v>8</v>
      </c>
      <c r="Y14" s="5">
        <f t="shared" si="1"/>
        <v>2436</v>
      </c>
      <c r="Z14" s="5">
        <f t="shared" si="2"/>
        <v>73</v>
      </c>
    </row>
    <row r="15" spans="1:26" ht="14.25" customHeight="1">
      <c r="A15" s="5" t="s">
        <v>81</v>
      </c>
      <c r="B15" s="5" t="s">
        <v>82</v>
      </c>
      <c r="C15" s="5">
        <v>241</v>
      </c>
      <c r="D15" s="5">
        <v>7</v>
      </c>
      <c r="E15" s="5">
        <v>243</v>
      </c>
      <c r="F15" s="5">
        <v>10</v>
      </c>
      <c r="G15" s="5"/>
      <c r="H15" s="5"/>
      <c r="I15" s="5"/>
      <c r="J15" s="5"/>
      <c r="K15" s="5"/>
      <c r="L15" s="5"/>
      <c r="M15" s="5">
        <f>SUM(C15,E15,G15,I15,K15)</f>
        <v>484</v>
      </c>
      <c r="N15" s="5">
        <f>SUM(D15+F15+H15+J15+L15)</f>
        <v>17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1"/>
        <v>484</v>
      </c>
      <c r="Z15" s="5">
        <f t="shared" si="2"/>
        <v>17</v>
      </c>
    </row>
    <row r="16" spans="1:26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9" ht="15" customHeight="1">
      <c r="E19" s="13"/>
    </row>
    <row r="20" spans="5:9" ht="15" customHeight="1">
      <c r="E20" s="13"/>
      <c r="F20" s="13"/>
      <c r="G20" s="13"/>
      <c r="H20" s="13"/>
      <c r="I20" s="13"/>
    </row>
    <row r="21" spans="5:16" ht="15" customHeight="1">
      <c r="E21" s="13"/>
      <c r="P21" s="14"/>
    </row>
    <row r="22" ht="15" customHeight="1">
      <c r="E22" s="13"/>
    </row>
    <row r="23" ht="15" customHeight="1">
      <c r="E23" s="13"/>
    </row>
    <row r="24" ht="15" customHeight="1">
      <c r="E24" s="13"/>
    </row>
    <row r="25" ht="15" customHeight="1">
      <c r="E25" s="13"/>
    </row>
    <row r="26" ht="15" customHeight="1">
      <c r="E26" s="13"/>
    </row>
    <row r="27" ht="15" customHeight="1">
      <c r="E27" s="13"/>
    </row>
    <row r="28" ht="15" customHeight="1">
      <c r="E28" s="13"/>
    </row>
  </sheetData>
  <sheetProtection/>
  <printOptions/>
  <pageMargins left="0.7000000000000001" right="0.7000000000000001" top="1.0456692913385832" bottom="1.0456692913385832" header="0.7500000000000001" footer="0.7500000000000001"/>
  <pageSetup fitToHeight="0" horizontalDpi="300" verticalDpi="300" orientation="portrait" pageOrder="overThenDown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13" sqref="C13"/>
    </sheetView>
  </sheetViews>
  <sheetFormatPr defaultColWidth="9.421875" defaultRowHeight="15" customHeight="1"/>
  <cols>
    <col min="1" max="1" width="14.57421875" style="0" customWidth="1"/>
  </cols>
  <sheetData>
    <row r="1" spans="1:4" ht="14.25" customHeight="1">
      <c r="A1" s="1" t="s">
        <v>0</v>
      </c>
      <c r="B1" s="1"/>
      <c r="C1" s="1"/>
      <c r="D1" s="1"/>
    </row>
    <row r="2" spans="1:2" ht="14.25" customHeight="1">
      <c r="A2" s="2" t="s">
        <v>92</v>
      </c>
      <c r="B2" s="2"/>
    </row>
    <row r="3" spans="2:23" ht="14.25" customHeight="1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  <c r="O3" s="3">
        <v>6</v>
      </c>
      <c r="P3" s="3"/>
      <c r="Q3" s="3">
        <v>7</v>
      </c>
      <c r="R3" s="3"/>
      <c r="S3" s="3">
        <v>8</v>
      </c>
      <c r="T3" s="3"/>
      <c r="U3" s="3">
        <v>9</v>
      </c>
      <c r="V3" s="3"/>
      <c r="W3" s="3">
        <v>10</v>
      </c>
    </row>
    <row r="4" spans="1:23" ht="14.25" customHeight="1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</row>
    <row r="5" spans="3:26" ht="14.25" customHeight="1">
      <c r="C5" s="5" t="s">
        <v>14</v>
      </c>
      <c r="D5" s="6" t="s">
        <v>15</v>
      </c>
      <c r="E5" s="5" t="s">
        <v>14</v>
      </c>
      <c r="F5" s="6" t="s">
        <v>15</v>
      </c>
      <c r="G5" s="5" t="s">
        <v>14</v>
      </c>
      <c r="H5" s="6" t="s">
        <v>15</v>
      </c>
      <c r="I5" s="5" t="s">
        <v>14</v>
      </c>
      <c r="J5" s="6" t="s">
        <v>15</v>
      </c>
      <c r="K5" s="5" t="s">
        <v>14</v>
      </c>
      <c r="L5" s="6" t="s">
        <v>15</v>
      </c>
      <c r="M5" s="5" t="s">
        <v>16</v>
      </c>
      <c r="N5" s="6" t="s">
        <v>15</v>
      </c>
      <c r="O5" s="5" t="s">
        <v>14</v>
      </c>
      <c r="P5" s="6" t="s">
        <v>15</v>
      </c>
      <c r="Q5" s="5" t="s">
        <v>14</v>
      </c>
      <c r="R5" s="6" t="s">
        <v>15</v>
      </c>
      <c r="S5" s="5" t="s">
        <v>14</v>
      </c>
      <c r="T5" s="6" t="s">
        <v>15</v>
      </c>
      <c r="U5" s="5" t="s">
        <v>14</v>
      </c>
      <c r="V5" s="6" t="s">
        <v>15</v>
      </c>
      <c r="W5" s="5" t="s">
        <v>14</v>
      </c>
      <c r="X5" s="6" t="s">
        <v>15</v>
      </c>
      <c r="Y5" s="5" t="s">
        <v>16</v>
      </c>
      <c r="Z5" s="6" t="s">
        <v>15</v>
      </c>
    </row>
    <row r="6" spans="1:26" ht="14.25" customHeight="1">
      <c r="A6" t="s">
        <v>81</v>
      </c>
      <c r="B6" t="s">
        <v>82</v>
      </c>
      <c r="C6">
        <v>229</v>
      </c>
      <c r="D6">
        <v>3</v>
      </c>
      <c r="E6">
        <v>242</v>
      </c>
      <c r="F6">
        <v>7</v>
      </c>
      <c r="G6">
        <v>220</v>
      </c>
      <c r="H6">
        <v>2</v>
      </c>
      <c r="I6">
        <v>225</v>
      </c>
      <c r="J6">
        <v>2</v>
      </c>
      <c r="K6">
        <v>235</v>
      </c>
      <c r="L6">
        <v>6</v>
      </c>
      <c r="M6">
        <f>SUM(C6+E6+G6+I6+K6)</f>
        <v>1151</v>
      </c>
      <c r="N6">
        <f>SUM(D6+F6+H6+J6+L6)</f>
        <v>20</v>
      </c>
      <c r="O6">
        <v>237</v>
      </c>
      <c r="P6">
        <v>4</v>
      </c>
      <c r="Q6">
        <v>240</v>
      </c>
      <c r="R6">
        <v>5</v>
      </c>
      <c r="S6">
        <v>238</v>
      </c>
      <c r="T6">
        <v>7</v>
      </c>
      <c r="U6">
        <v>230</v>
      </c>
      <c r="V6">
        <v>4</v>
      </c>
      <c r="W6">
        <v>226</v>
      </c>
      <c r="X6">
        <v>3</v>
      </c>
      <c r="Y6">
        <f>SUM(M6+O6+Q6+S6+U6+W6)</f>
        <v>2322</v>
      </c>
      <c r="Z6">
        <f>SUM(N6+P6+R6+T6+V6+X6)</f>
        <v>43</v>
      </c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I18" sqref="I18"/>
    </sheetView>
  </sheetViews>
  <sheetFormatPr defaultColWidth="8.8515625" defaultRowHeight="15"/>
  <cols>
    <col min="1" max="1" width="18.00390625" style="28" customWidth="1"/>
    <col min="2" max="2" width="13.140625" style="29" customWidth="1"/>
    <col min="3" max="3" width="12.57421875" style="29" customWidth="1"/>
    <col min="4" max="4" width="15.57421875" style="29" customWidth="1"/>
    <col min="5" max="5" width="12.28125" style="28" customWidth="1"/>
    <col min="6" max="6" width="12.140625" style="29" customWidth="1"/>
    <col min="7" max="7" width="13.28125" style="29" customWidth="1"/>
    <col min="8" max="8" width="12.7109375" style="29" customWidth="1"/>
    <col min="9" max="9" width="10.28125" style="29" customWidth="1"/>
    <col min="10" max="10" width="12.28125" style="29" customWidth="1"/>
    <col min="11" max="11" width="10.7109375" style="29" customWidth="1"/>
    <col min="12" max="12" width="12.7109375" style="28" customWidth="1"/>
    <col min="13" max="16384" width="8.8515625" style="28" customWidth="1"/>
  </cols>
  <sheetData>
    <row r="1" spans="1:12" ht="30">
      <c r="A1" s="30"/>
      <c r="B1" s="32" t="s">
        <v>96</v>
      </c>
      <c r="C1" s="32" t="s">
        <v>35</v>
      </c>
      <c r="D1" s="32" t="s">
        <v>97</v>
      </c>
      <c r="E1" s="33" t="s">
        <v>98</v>
      </c>
      <c r="F1" s="32" t="s">
        <v>99</v>
      </c>
      <c r="G1" s="32" t="s">
        <v>103</v>
      </c>
      <c r="H1" s="32" t="s">
        <v>105</v>
      </c>
      <c r="I1" s="32" t="s">
        <v>101</v>
      </c>
      <c r="J1" s="32" t="s">
        <v>102</v>
      </c>
      <c r="K1" s="32" t="s">
        <v>104</v>
      </c>
      <c r="L1" s="32" t="s">
        <v>100</v>
      </c>
    </row>
    <row r="2" spans="1:12" ht="30">
      <c r="A2" s="34" t="s">
        <v>94</v>
      </c>
      <c r="B2" s="35" t="s">
        <v>106</v>
      </c>
      <c r="C2" s="35" t="s">
        <v>108</v>
      </c>
      <c r="D2" s="36" t="s">
        <v>109</v>
      </c>
      <c r="E2" s="36" t="s">
        <v>110</v>
      </c>
      <c r="F2" s="36" t="s">
        <v>109</v>
      </c>
      <c r="G2" s="36" t="s">
        <v>113</v>
      </c>
      <c r="H2" s="36" t="s">
        <v>114</v>
      </c>
      <c r="I2" s="36" t="s">
        <v>114</v>
      </c>
      <c r="J2" s="36" t="s">
        <v>114</v>
      </c>
      <c r="K2" s="36" t="s">
        <v>114</v>
      </c>
      <c r="L2" s="37" t="s">
        <v>117</v>
      </c>
    </row>
    <row r="3" spans="1:12" ht="30">
      <c r="A3" s="38" t="s">
        <v>95</v>
      </c>
      <c r="B3" s="39" t="s">
        <v>108</v>
      </c>
      <c r="C3" s="39" t="s">
        <v>109</v>
      </c>
      <c r="D3" s="40" t="s">
        <v>110</v>
      </c>
      <c r="E3" s="40" t="s">
        <v>109</v>
      </c>
      <c r="F3" s="41"/>
      <c r="G3" s="41" t="s">
        <v>109</v>
      </c>
      <c r="H3" s="41" t="s">
        <v>109</v>
      </c>
      <c r="I3" s="41" t="s">
        <v>115</v>
      </c>
      <c r="J3" s="41" t="s">
        <v>115</v>
      </c>
      <c r="K3" s="41" t="s">
        <v>115</v>
      </c>
      <c r="L3" s="30"/>
    </row>
    <row r="4" spans="1:12" ht="30">
      <c r="A4" s="42" t="s">
        <v>118</v>
      </c>
      <c r="B4" s="43" t="s">
        <v>107</v>
      </c>
      <c r="C4" s="43" t="s">
        <v>107</v>
      </c>
      <c r="D4" s="44" t="s">
        <v>111</v>
      </c>
      <c r="E4" s="45" t="s">
        <v>112</v>
      </c>
      <c r="F4" s="44"/>
      <c r="G4" s="44"/>
      <c r="H4" s="44" t="s">
        <v>115</v>
      </c>
      <c r="I4" s="46" t="s">
        <v>116</v>
      </c>
      <c r="J4" s="44" t="s">
        <v>116</v>
      </c>
      <c r="K4" s="44" t="s">
        <v>109</v>
      </c>
      <c r="L4" s="30"/>
    </row>
    <row r="5" spans="1:12" ht="15">
      <c r="A5" s="30"/>
      <c r="B5" s="31"/>
      <c r="C5" s="31"/>
      <c r="D5" s="31"/>
      <c r="E5" s="30"/>
      <c r="F5" s="31"/>
      <c r="G5" s="31"/>
      <c r="H5" s="31"/>
      <c r="I5" s="31"/>
      <c r="J5" s="31"/>
      <c r="K5" s="31"/>
      <c r="L5" s="30"/>
    </row>
    <row r="8" ht="15">
      <c r="F8" s="2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pane xSplit="2" topLeftCell="J1" activePane="topRight" state="frozen"/>
      <selection pane="topLeft" activeCell="A1" sqref="A1"/>
      <selection pane="topRight" activeCell="L21" sqref="L21"/>
    </sheetView>
  </sheetViews>
  <sheetFormatPr defaultColWidth="9.421875" defaultRowHeight="13.5" customHeight="1"/>
  <cols>
    <col min="1" max="1" width="13.00390625" style="0" customWidth="1"/>
    <col min="2" max="2" width="16.8515625" style="0" customWidth="1"/>
  </cols>
  <sheetData>
    <row r="1" spans="1:3" ht="14.25" customHeight="1">
      <c r="A1" s="1" t="s">
        <v>0</v>
      </c>
      <c r="B1" s="1"/>
      <c r="C1" s="1"/>
    </row>
    <row r="2" ht="14.25" customHeight="1">
      <c r="A2" s="2" t="s">
        <v>35</v>
      </c>
    </row>
    <row r="3" spans="3:26" ht="14.25" customHeight="1">
      <c r="C3" s="22" t="s">
        <v>14</v>
      </c>
      <c r="D3" s="24" t="s">
        <v>15</v>
      </c>
      <c r="E3" s="22" t="s">
        <v>14</v>
      </c>
      <c r="F3" s="24" t="s">
        <v>15</v>
      </c>
      <c r="G3" s="22" t="s">
        <v>14</v>
      </c>
      <c r="H3" s="24" t="s">
        <v>15</v>
      </c>
      <c r="I3" s="22" t="s">
        <v>14</v>
      </c>
      <c r="J3" s="24" t="s">
        <v>15</v>
      </c>
      <c r="K3" s="22" t="s">
        <v>14</v>
      </c>
      <c r="L3" s="24" t="s">
        <v>15</v>
      </c>
      <c r="M3" s="22" t="s">
        <v>16</v>
      </c>
      <c r="N3" s="24" t="s">
        <v>15</v>
      </c>
      <c r="O3" s="22" t="s">
        <v>14</v>
      </c>
      <c r="P3" s="24" t="s">
        <v>15</v>
      </c>
      <c r="Q3" s="22" t="s">
        <v>14</v>
      </c>
      <c r="R3" s="24" t="s">
        <v>15</v>
      </c>
      <c r="S3" s="22" t="s">
        <v>14</v>
      </c>
      <c r="T3" s="24" t="s">
        <v>15</v>
      </c>
      <c r="U3" s="22" t="s">
        <v>14</v>
      </c>
      <c r="V3" s="24" t="s">
        <v>15</v>
      </c>
      <c r="W3" s="22" t="s">
        <v>14</v>
      </c>
      <c r="X3" s="24" t="s">
        <v>15</v>
      </c>
      <c r="Y3" s="22" t="s">
        <v>16</v>
      </c>
      <c r="Z3" s="24" t="s">
        <v>15</v>
      </c>
    </row>
    <row r="4" spans="1:26" ht="14.25" customHeight="1">
      <c r="A4" s="15" t="s">
        <v>19</v>
      </c>
      <c r="B4" s="15" t="s">
        <v>20</v>
      </c>
      <c r="C4" s="15">
        <v>246</v>
      </c>
      <c r="D4" s="15">
        <v>6</v>
      </c>
      <c r="E4" s="15">
        <v>247</v>
      </c>
      <c r="F4" s="15">
        <v>15</v>
      </c>
      <c r="G4" s="15">
        <v>247</v>
      </c>
      <c r="H4" s="15">
        <v>13</v>
      </c>
      <c r="I4" s="15">
        <v>247</v>
      </c>
      <c r="J4" s="15">
        <v>5</v>
      </c>
      <c r="K4" s="15">
        <v>247</v>
      </c>
      <c r="L4" s="15">
        <v>12</v>
      </c>
      <c r="M4" s="15">
        <f aca="true" t="shared" si="0" ref="M4:N9">SUM(C4+E4+G4+I4+K4)</f>
        <v>1234</v>
      </c>
      <c r="N4" s="15">
        <f t="shared" si="0"/>
        <v>51</v>
      </c>
      <c r="O4" s="15">
        <v>247</v>
      </c>
      <c r="P4" s="15">
        <v>12</v>
      </c>
      <c r="Q4" s="15">
        <v>248</v>
      </c>
      <c r="R4" s="15">
        <v>14</v>
      </c>
      <c r="S4" s="15">
        <v>248</v>
      </c>
      <c r="T4" s="15">
        <v>8</v>
      </c>
      <c r="U4" s="17">
        <v>249</v>
      </c>
      <c r="V4" s="17">
        <v>12</v>
      </c>
      <c r="W4" s="17">
        <v>248</v>
      </c>
      <c r="X4" s="17">
        <v>11</v>
      </c>
      <c r="Y4" s="15">
        <f aca="true" t="shared" si="1" ref="Y4:Y12">SUM(M4+O4+Q4+S4+U4+W4)</f>
        <v>2474</v>
      </c>
      <c r="Z4" s="15">
        <f aca="true" t="shared" si="2" ref="Z4:Z12">SUM(N4+P4+R4+T4+V4+X4)</f>
        <v>108</v>
      </c>
    </row>
    <row r="5" spans="1:26" ht="14.25" customHeight="1">
      <c r="A5" s="15" t="s">
        <v>27</v>
      </c>
      <c r="B5" s="15" t="s">
        <v>20</v>
      </c>
      <c r="C5" s="15">
        <v>248</v>
      </c>
      <c r="D5" s="15">
        <v>12</v>
      </c>
      <c r="E5" s="15">
        <v>250</v>
      </c>
      <c r="F5" s="15">
        <v>11</v>
      </c>
      <c r="G5" s="15">
        <v>246</v>
      </c>
      <c r="H5" s="15">
        <v>9</v>
      </c>
      <c r="I5" s="15">
        <v>246</v>
      </c>
      <c r="J5" s="15">
        <v>14</v>
      </c>
      <c r="K5" s="15">
        <v>246</v>
      </c>
      <c r="L5" s="15">
        <v>12</v>
      </c>
      <c r="M5" s="15">
        <f t="shared" si="0"/>
        <v>1236</v>
      </c>
      <c r="N5" s="15">
        <f t="shared" si="0"/>
        <v>58</v>
      </c>
      <c r="O5" s="15">
        <v>248</v>
      </c>
      <c r="P5" s="15">
        <v>12</v>
      </c>
      <c r="Q5" s="15">
        <v>246</v>
      </c>
      <c r="R5" s="15">
        <v>12</v>
      </c>
      <c r="S5" s="15">
        <v>246</v>
      </c>
      <c r="T5" s="15">
        <v>9</v>
      </c>
      <c r="U5" s="15">
        <v>246</v>
      </c>
      <c r="V5" s="15">
        <v>10</v>
      </c>
      <c r="W5" s="15">
        <v>245</v>
      </c>
      <c r="X5" s="15">
        <v>7</v>
      </c>
      <c r="Y5" s="15">
        <f t="shared" si="1"/>
        <v>2467</v>
      </c>
      <c r="Z5" s="15">
        <f t="shared" si="2"/>
        <v>108</v>
      </c>
    </row>
    <row r="6" spans="1:26" ht="14.25" customHeight="1">
      <c r="A6" s="15" t="s">
        <v>32</v>
      </c>
      <c r="B6" s="15" t="s">
        <v>18</v>
      </c>
      <c r="C6" s="15">
        <v>250</v>
      </c>
      <c r="D6" s="15">
        <v>14</v>
      </c>
      <c r="E6" s="15">
        <v>247</v>
      </c>
      <c r="F6" s="15">
        <v>14</v>
      </c>
      <c r="G6" s="15">
        <v>250</v>
      </c>
      <c r="H6" s="15">
        <v>16</v>
      </c>
      <c r="I6" s="15">
        <v>244</v>
      </c>
      <c r="J6" s="15">
        <v>12</v>
      </c>
      <c r="K6" s="15">
        <v>247</v>
      </c>
      <c r="L6" s="15">
        <v>13</v>
      </c>
      <c r="M6" s="15">
        <f t="shared" si="0"/>
        <v>1238</v>
      </c>
      <c r="N6" s="15">
        <f t="shared" si="0"/>
        <v>69</v>
      </c>
      <c r="O6" s="15">
        <v>247</v>
      </c>
      <c r="P6" s="15">
        <v>11</v>
      </c>
      <c r="Q6" s="15">
        <v>244</v>
      </c>
      <c r="R6" s="15">
        <v>11</v>
      </c>
      <c r="S6" s="15">
        <v>246</v>
      </c>
      <c r="T6" s="15">
        <v>9</v>
      </c>
      <c r="U6" s="17">
        <v>245</v>
      </c>
      <c r="V6" s="17">
        <v>9</v>
      </c>
      <c r="W6" s="17">
        <v>245</v>
      </c>
      <c r="X6" s="17">
        <v>10</v>
      </c>
      <c r="Y6" s="15">
        <f t="shared" si="1"/>
        <v>2465</v>
      </c>
      <c r="Z6" s="15">
        <f t="shared" si="2"/>
        <v>119</v>
      </c>
    </row>
    <row r="7" spans="1:26" ht="14.25" customHeight="1">
      <c r="A7" s="15" t="s">
        <v>33</v>
      </c>
      <c r="B7" s="15" t="s">
        <v>34</v>
      </c>
      <c r="C7" s="15">
        <v>247</v>
      </c>
      <c r="D7" s="15">
        <v>11</v>
      </c>
      <c r="E7" s="15">
        <v>246</v>
      </c>
      <c r="F7" s="15">
        <v>7</v>
      </c>
      <c r="G7" s="15">
        <v>248</v>
      </c>
      <c r="H7" s="15">
        <v>13</v>
      </c>
      <c r="I7" s="15">
        <v>248</v>
      </c>
      <c r="J7" s="15">
        <v>13</v>
      </c>
      <c r="K7" s="15">
        <v>243</v>
      </c>
      <c r="L7" s="15">
        <v>10</v>
      </c>
      <c r="M7" s="15">
        <f t="shared" si="0"/>
        <v>1232</v>
      </c>
      <c r="N7" s="15">
        <f t="shared" si="0"/>
        <v>54</v>
      </c>
      <c r="O7" s="15">
        <v>246</v>
      </c>
      <c r="P7" s="15">
        <v>14</v>
      </c>
      <c r="Q7" s="15">
        <v>243</v>
      </c>
      <c r="R7" s="15">
        <v>11</v>
      </c>
      <c r="S7" s="15">
        <v>248</v>
      </c>
      <c r="T7" s="15">
        <v>14</v>
      </c>
      <c r="U7" s="15">
        <v>247</v>
      </c>
      <c r="V7" s="15">
        <v>15</v>
      </c>
      <c r="W7" s="15">
        <v>247</v>
      </c>
      <c r="X7" s="15">
        <v>14</v>
      </c>
      <c r="Y7" s="15">
        <f t="shared" si="1"/>
        <v>2463</v>
      </c>
      <c r="Z7" s="15">
        <f t="shared" si="2"/>
        <v>122</v>
      </c>
    </row>
    <row r="8" spans="1:26" ht="14.25" customHeight="1">
      <c r="A8" s="15" t="s">
        <v>41</v>
      </c>
      <c r="B8" s="15" t="s">
        <v>42</v>
      </c>
      <c r="C8" s="15">
        <v>245</v>
      </c>
      <c r="D8" s="15">
        <v>10</v>
      </c>
      <c r="E8" s="15">
        <v>245</v>
      </c>
      <c r="F8" s="15">
        <v>11</v>
      </c>
      <c r="G8" s="15">
        <v>249</v>
      </c>
      <c r="H8" s="15">
        <v>17</v>
      </c>
      <c r="I8" s="15">
        <v>249</v>
      </c>
      <c r="J8" s="15">
        <v>12</v>
      </c>
      <c r="K8" s="15">
        <v>248</v>
      </c>
      <c r="L8" s="15">
        <v>10</v>
      </c>
      <c r="M8" s="15">
        <f t="shared" si="0"/>
        <v>1236</v>
      </c>
      <c r="N8" s="15">
        <f t="shared" si="0"/>
        <v>60</v>
      </c>
      <c r="O8" s="15">
        <v>242</v>
      </c>
      <c r="P8" s="15">
        <v>6</v>
      </c>
      <c r="Q8" s="15">
        <v>250</v>
      </c>
      <c r="R8" s="15">
        <v>9</v>
      </c>
      <c r="S8" s="15">
        <v>245</v>
      </c>
      <c r="T8" s="15">
        <v>6</v>
      </c>
      <c r="U8" s="15">
        <v>244</v>
      </c>
      <c r="V8" s="15">
        <v>8</v>
      </c>
      <c r="W8" s="15">
        <v>246</v>
      </c>
      <c r="X8" s="15">
        <v>12</v>
      </c>
      <c r="Y8" s="15">
        <f t="shared" si="1"/>
        <v>2463</v>
      </c>
      <c r="Z8" s="15">
        <f t="shared" si="2"/>
        <v>101</v>
      </c>
    </row>
    <row r="9" spans="1:26" ht="14.25" customHeight="1">
      <c r="A9" s="15" t="s">
        <v>36</v>
      </c>
      <c r="B9" s="15" t="s">
        <v>37</v>
      </c>
      <c r="C9" s="15">
        <v>244</v>
      </c>
      <c r="D9" s="15">
        <v>12</v>
      </c>
      <c r="E9" s="15">
        <v>249</v>
      </c>
      <c r="F9" s="15">
        <v>18</v>
      </c>
      <c r="G9" s="15">
        <v>248</v>
      </c>
      <c r="H9" s="15">
        <v>15</v>
      </c>
      <c r="I9" s="15">
        <v>247</v>
      </c>
      <c r="J9" s="15">
        <v>9</v>
      </c>
      <c r="K9" s="15">
        <v>245</v>
      </c>
      <c r="L9" s="15">
        <v>8</v>
      </c>
      <c r="M9" s="15">
        <f t="shared" si="0"/>
        <v>1233</v>
      </c>
      <c r="N9" s="15">
        <f t="shared" si="0"/>
        <v>62</v>
      </c>
      <c r="O9" s="15">
        <v>248</v>
      </c>
      <c r="P9" s="15">
        <v>13</v>
      </c>
      <c r="Q9" s="15">
        <v>244</v>
      </c>
      <c r="R9" s="15">
        <v>7</v>
      </c>
      <c r="S9" s="15">
        <v>240</v>
      </c>
      <c r="T9" s="15">
        <v>7</v>
      </c>
      <c r="U9" s="15">
        <v>242</v>
      </c>
      <c r="V9" s="15">
        <v>11</v>
      </c>
      <c r="W9" s="15">
        <v>245</v>
      </c>
      <c r="X9" s="15">
        <v>4</v>
      </c>
      <c r="Y9" s="15">
        <f t="shared" si="1"/>
        <v>2452</v>
      </c>
      <c r="Z9" s="15">
        <f t="shared" si="2"/>
        <v>104</v>
      </c>
    </row>
    <row r="10" spans="1:26" ht="14.25" customHeight="1">
      <c r="A10" s="15" t="s">
        <v>39</v>
      </c>
      <c r="B10" s="15" t="s">
        <v>40</v>
      </c>
      <c r="C10" s="15">
        <v>246</v>
      </c>
      <c r="D10" s="15">
        <v>8</v>
      </c>
      <c r="E10" s="15">
        <v>241</v>
      </c>
      <c r="F10" s="15">
        <v>8</v>
      </c>
      <c r="G10" s="15">
        <v>243</v>
      </c>
      <c r="H10" s="15">
        <v>8</v>
      </c>
      <c r="I10" s="15">
        <v>240</v>
      </c>
      <c r="J10" s="15">
        <v>2</v>
      </c>
      <c r="K10" s="15">
        <v>242</v>
      </c>
      <c r="L10" s="15">
        <v>7</v>
      </c>
      <c r="M10" s="15">
        <f>SUM(C10,E10,G10,I10,K10)</f>
        <v>1212</v>
      </c>
      <c r="N10" s="15">
        <f>SUM(D10,F10,H10,J10,L10)</f>
        <v>33</v>
      </c>
      <c r="O10" s="15">
        <v>240</v>
      </c>
      <c r="P10" s="15">
        <v>3</v>
      </c>
      <c r="Q10" s="15">
        <v>231</v>
      </c>
      <c r="R10" s="15">
        <v>2</v>
      </c>
      <c r="S10" s="15">
        <v>242</v>
      </c>
      <c r="T10" s="15">
        <v>3</v>
      </c>
      <c r="U10" s="17">
        <v>236</v>
      </c>
      <c r="V10" s="17">
        <v>3</v>
      </c>
      <c r="W10" s="17">
        <v>239</v>
      </c>
      <c r="X10" s="17">
        <v>4</v>
      </c>
      <c r="Y10" s="15">
        <f t="shared" si="1"/>
        <v>2400</v>
      </c>
      <c r="Z10" s="15">
        <f t="shared" si="2"/>
        <v>48</v>
      </c>
    </row>
    <row r="11" spans="1:26" ht="14.25" customHeight="1">
      <c r="A11" s="15" t="s">
        <v>17</v>
      </c>
      <c r="B11" s="15" t="s">
        <v>18</v>
      </c>
      <c r="C11" s="15">
        <v>239</v>
      </c>
      <c r="D11" s="15">
        <v>4</v>
      </c>
      <c r="E11" s="15">
        <v>246</v>
      </c>
      <c r="F11" s="15">
        <v>6</v>
      </c>
      <c r="G11" s="15">
        <v>240</v>
      </c>
      <c r="H11" s="15">
        <v>6</v>
      </c>
      <c r="I11" s="15">
        <v>239</v>
      </c>
      <c r="J11" s="15">
        <v>7</v>
      </c>
      <c r="K11" s="15">
        <v>248</v>
      </c>
      <c r="L11" s="15">
        <v>11</v>
      </c>
      <c r="M11" s="15">
        <f>SUM(C11+E11+G11+I11+K11)</f>
        <v>1212</v>
      </c>
      <c r="N11" s="15">
        <f>SUM(D11+F11+H11+J11+L11)</f>
        <v>34</v>
      </c>
      <c r="O11" s="15">
        <v>242</v>
      </c>
      <c r="P11" s="15">
        <v>4</v>
      </c>
      <c r="Q11" s="15">
        <v>247</v>
      </c>
      <c r="R11" s="15">
        <v>5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5">
        <f t="shared" si="1"/>
        <v>1701</v>
      </c>
      <c r="Z11" s="15">
        <f t="shared" si="2"/>
        <v>43</v>
      </c>
    </row>
    <row r="12" spans="1:26" ht="14.25" customHeight="1">
      <c r="A12" s="15" t="s">
        <v>23</v>
      </c>
      <c r="B12" s="15" t="s">
        <v>38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f>SUM(C12+E12+G12+I12+K12)</f>
        <v>0</v>
      </c>
      <c r="N12" s="15">
        <f>SUM(D12+F12+H12+J12+L12)</f>
        <v>0</v>
      </c>
      <c r="O12" s="15">
        <v>225</v>
      </c>
      <c r="P12" s="15">
        <v>2</v>
      </c>
      <c r="Q12" s="15">
        <v>237</v>
      </c>
      <c r="R12" s="15">
        <v>7</v>
      </c>
      <c r="S12" s="15">
        <v>242</v>
      </c>
      <c r="T12" s="15">
        <v>6</v>
      </c>
      <c r="U12" s="15">
        <v>243</v>
      </c>
      <c r="V12" s="15">
        <v>8</v>
      </c>
      <c r="W12" s="17">
        <v>244</v>
      </c>
      <c r="X12" s="17">
        <v>7</v>
      </c>
      <c r="Y12" s="15">
        <f t="shared" si="1"/>
        <v>1191</v>
      </c>
      <c r="Z12" s="15">
        <f t="shared" si="2"/>
        <v>30</v>
      </c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1">
      <pane xSplit="2" topLeftCell="H1" activePane="topRight" state="frozen"/>
      <selection pane="topLeft" activeCell="A1" sqref="A1"/>
      <selection pane="topRight" activeCell="J31" sqref="J31"/>
    </sheetView>
  </sheetViews>
  <sheetFormatPr defaultColWidth="9.421875" defaultRowHeight="13.5" customHeight="1"/>
  <cols>
    <col min="1" max="1" width="20.28125" style="0" customWidth="1"/>
    <col min="2" max="2" width="15.140625" style="0" customWidth="1"/>
  </cols>
  <sheetData>
    <row r="1" spans="1:3" ht="14.25" customHeight="1">
      <c r="A1" s="1" t="s">
        <v>0</v>
      </c>
      <c r="B1" s="1"/>
      <c r="C1" s="1"/>
    </row>
    <row r="2" ht="14.25" customHeight="1">
      <c r="A2" s="2" t="s">
        <v>43</v>
      </c>
    </row>
    <row r="3" spans="2:23" ht="14.25" customHeight="1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  <c r="O3" s="3">
        <v>6</v>
      </c>
      <c r="P3" s="3"/>
      <c r="Q3" s="3">
        <v>7</v>
      </c>
      <c r="R3" s="3"/>
      <c r="S3" s="3">
        <v>8</v>
      </c>
      <c r="T3" s="3"/>
      <c r="U3" s="3">
        <v>9</v>
      </c>
      <c r="V3" s="3"/>
      <c r="W3" s="3">
        <v>10</v>
      </c>
    </row>
    <row r="4" spans="1:26" ht="14.25" customHeight="1">
      <c r="A4" s="4"/>
      <c r="B4" s="4"/>
      <c r="C4" s="22" t="s">
        <v>14</v>
      </c>
      <c r="D4" s="24" t="s">
        <v>15</v>
      </c>
      <c r="E4" s="22" t="s">
        <v>14</v>
      </c>
      <c r="F4" s="24" t="s">
        <v>15</v>
      </c>
      <c r="G4" s="22" t="s">
        <v>14</v>
      </c>
      <c r="H4" s="24" t="s">
        <v>15</v>
      </c>
      <c r="I4" s="22" t="s">
        <v>14</v>
      </c>
      <c r="J4" s="24" t="s">
        <v>15</v>
      </c>
      <c r="K4" s="22" t="s">
        <v>44</v>
      </c>
      <c r="L4" s="24" t="s">
        <v>15</v>
      </c>
      <c r="M4" s="22" t="s">
        <v>16</v>
      </c>
      <c r="N4" s="24" t="s">
        <v>15</v>
      </c>
      <c r="O4" s="22" t="s">
        <v>14</v>
      </c>
      <c r="P4" s="24" t="s">
        <v>15</v>
      </c>
      <c r="Q4" s="22" t="s">
        <v>14</v>
      </c>
      <c r="R4" s="24" t="s">
        <v>15</v>
      </c>
      <c r="S4" s="22" t="s">
        <v>14</v>
      </c>
      <c r="T4" s="24" t="s">
        <v>15</v>
      </c>
      <c r="U4" s="22" t="s">
        <v>14</v>
      </c>
      <c r="V4" s="24" t="s">
        <v>15</v>
      </c>
      <c r="W4" s="22" t="s">
        <v>44</v>
      </c>
      <c r="X4" s="24" t="s">
        <v>15</v>
      </c>
      <c r="Y4" s="22" t="s">
        <v>16</v>
      </c>
      <c r="Z4" s="24" t="s">
        <v>15</v>
      </c>
    </row>
    <row r="5" spans="1:26" ht="14.25" customHeight="1">
      <c r="A5" t="s">
        <v>27</v>
      </c>
      <c r="B5" t="s">
        <v>20</v>
      </c>
      <c r="C5" s="5">
        <v>250</v>
      </c>
      <c r="D5" s="5">
        <v>21</v>
      </c>
      <c r="E5" s="5">
        <v>250</v>
      </c>
      <c r="F5" s="5">
        <v>23</v>
      </c>
      <c r="G5" s="5">
        <v>250</v>
      </c>
      <c r="H5" s="5">
        <v>19</v>
      </c>
      <c r="I5" s="5">
        <v>250</v>
      </c>
      <c r="J5" s="5">
        <v>19</v>
      </c>
      <c r="K5" s="5">
        <v>250</v>
      </c>
      <c r="L5" s="5">
        <v>21</v>
      </c>
      <c r="M5" s="5">
        <f>SUM(C5,E5,G5,I5,K5)</f>
        <v>1250</v>
      </c>
      <c r="N5" s="5">
        <f aca="true" t="shared" si="0" ref="N5:N20">SUM(D5+F5+H5+J5+L5)</f>
        <v>103</v>
      </c>
      <c r="O5" s="5">
        <v>250</v>
      </c>
      <c r="P5" s="5">
        <v>23</v>
      </c>
      <c r="Q5" s="5">
        <v>250</v>
      </c>
      <c r="R5" s="5">
        <v>21</v>
      </c>
      <c r="S5" s="5">
        <v>250</v>
      </c>
      <c r="T5" s="5">
        <v>23</v>
      </c>
      <c r="U5" s="5">
        <v>250</v>
      </c>
      <c r="V5" s="5">
        <v>21</v>
      </c>
      <c r="W5" s="5">
        <v>250</v>
      </c>
      <c r="X5" s="5">
        <v>21</v>
      </c>
      <c r="Y5" s="5">
        <f aca="true" t="shared" si="1" ref="Y5:Y20">SUM(M5+O5+Q5+S5+U5+W5)</f>
        <v>2500</v>
      </c>
      <c r="Z5" s="5">
        <f aca="true" t="shared" si="2" ref="Z5:Z20">SUM(N5+P5+R5+T5+V5+X5)</f>
        <v>212</v>
      </c>
    </row>
    <row r="6" spans="1:26" ht="14.25" customHeight="1">
      <c r="A6" t="s">
        <v>33</v>
      </c>
      <c r="B6" t="s">
        <v>34</v>
      </c>
      <c r="C6">
        <v>250</v>
      </c>
      <c r="D6">
        <v>21</v>
      </c>
      <c r="E6">
        <v>250</v>
      </c>
      <c r="F6">
        <v>20</v>
      </c>
      <c r="G6">
        <v>250</v>
      </c>
      <c r="H6">
        <v>20</v>
      </c>
      <c r="I6">
        <v>250</v>
      </c>
      <c r="J6">
        <v>21</v>
      </c>
      <c r="K6">
        <v>250</v>
      </c>
      <c r="L6">
        <v>21</v>
      </c>
      <c r="M6">
        <f>SUM(C6,E6,G6,I6,K6)</f>
        <v>1250</v>
      </c>
      <c r="N6">
        <f t="shared" si="0"/>
        <v>103</v>
      </c>
      <c r="O6">
        <v>250</v>
      </c>
      <c r="P6">
        <v>21</v>
      </c>
      <c r="Q6">
        <v>250</v>
      </c>
      <c r="R6">
        <v>21</v>
      </c>
      <c r="S6">
        <v>250</v>
      </c>
      <c r="T6">
        <v>20</v>
      </c>
      <c r="U6">
        <v>250</v>
      </c>
      <c r="V6">
        <v>22</v>
      </c>
      <c r="W6">
        <v>250</v>
      </c>
      <c r="X6">
        <v>22</v>
      </c>
      <c r="Y6">
        <f t="shared" si="1"/>
        <v>2500</v>
      </c>
      <c r="Z6">
        <f t="shared" si="2"/>
        <v>209</v>
      </c>
    </row>
    <row r="7" spans="1:26" ht="14.25" customHeight="1">
      <c r="A7" s="19" t="s">
        <v>56</v>
      </c>
      <c r="B7" s="20" t="s">
        <v>18</v>
      </c>
      <c r="C7" s="20">
        <v>249</v>
      </c>
      <c r="D7" s="20">
        <v>15</v>
      </c>
      <c r="E7" s="20">
        <v>250</v>
      </c>
      <c r="F7" s="20">
        <v>19</v>
      </c>
      <c r="G7" s="20">
        <v>250</v>
      </c>
      <c r="H7" s="20">
        <v>18</v>
      </c>
      <c r="I7" s="20">
        <v>250</v>
      </c>
      <c r="J7" s="20">
        <v>22</v>
      </c>
      <c r="K7" s="20">
        <v>249</v>
      </c>
      <c r="L7" s="20">
        <v>12</v>
      </c>
      <c r="M7" s="20">
        <f>SUM(C7,E7,G7,I7,K7)</f>
        <v>1248</v>
      </c>
      <c r="N7" s="20">
        <f t="shared" si="0"/>
        <v>86</v>
      </c>
      <c r="O7" s="20">
        <v>250</v>
      </c>
      <c r="P7" s="20">
        <v>18</v>
      </c>
      <c r="Q7" s="20">
        <v>250</v>
      </c>
      <c r="R7" s="20">
        <v>13</v>
      </c>
      <c r="S7" s="20">
        <v>250</v>
      </c>
      <c r="T7" s="20">
        <v>17</v>
      </c>
      <c r="U7" s="20">
        <v>250</v>
      </c>
      <c r="V7" s="20">
        <v>12</v>
      </c>
      <c r="W7" s="20">
        <v>250</v>
      </c>
      <c r="X7" s="20">
        <v>13</v>
      </c>
      <c r="Y7" s="20">
        <f t="shared" si="1"/>
        <v>2498</v>
      </c>
      <c r="Z7" s="20">
        <f t="shared" si="2"/>
        <v>159</v>
      </c>
    </row>
    <row r="8" spans="1:26" ht="14.25" customHeight="1">
      <c r="A8" s="20" t="s">
        <v>52</v>
      </c>
      <c r="B8" s="20" t="s">
        <v>18</v>
      </c>
      <c r="C8" s="20">
        <v>247</v>
      </c>
      <c r="D8" s="20">
        <v>16</v>
      </c>
      <c r="E8" s="20">
        <v>250</v>
      </c>
      <c r="F8" s="20">
        <v>17</v>
      </c>
      <c r="G8" s="20">
        <v>250</v>
      </c>
      <c r="H8" s="20">
        <v>21</v>
      </c>
      <c r="I8" s="20">
        <v>249</v>
      </c>
      <c r="J8" s="20">
        <v>17</v>
      </c>
      <c r="K8" s="20">
        <v>250</v>
      </c>
      <c r="L8" s="20">
        <v>16</v>
      </c>
      <c r="M8" s="20">
        <f aca="true" t="shared" si="3" ref="M8:M13">SUM(C8+E8+G8+I8+K8)</f>
        <v>1246</v>
      </c>
      <c r="N8" s="20">
        <f t="shared" si="0"/>
        <v>87</v>
      </c>
      <c r="O8" s="20">
        <v>250</v>
      </c>
      <c r="P8" s="20">
        <v>20</v>
      </c>
      <c r="Q8" s="20">
        <v>249</v>
      </c>
      <c r="R8" s="20">
        <v>21</v>
      </c>
      <c r="S8" s="20">
        <v>250</v>
      </c>
      <c r="T8" s="20">
        <v>21</v>
      </c>
      <c r="U8" s="20">
        <v>250</v>
      </c>
      <c r="V8" s="20">
        <v>20</v>
      </c>
      <c r="W8" s="20">
        <v>250</v>
      </c>
      <c r="X8" s="20">
        <v>17</v>
      </c>
      <c r="Y8" s="20">
        <f t="shared" si="1"/>
        <v>2495</v>
      </c>
      <c r="Z8" s="20">
        <f t="shared" si="2"/>
        <v>186</v>
      </c>
    </row>
    <row r="9" spans="1:26" ht="14.25" customHeight="1">
      <c r="A9" t="s">
        <v>50</v>
      </c>
      <c r="B9" t="s">
        <v>51</v>
      </c>
      <c r="C9">
        <v>250</v>
      </c>
      <c r="D9">
        <v>22</v>
      </c>
      <c r="E9">
        <v>250</v>
      </c>
      <c r="F9">
        <v>19</v>
      </c>
      <c r="G9">
        <v>250</v>
      </c>
      <c r="H9">
        <v>18</v>
      </c>
      <c r="I9">
        <v>250</v>
      </c>
      <c r="J9">
        <v>23</v>
      </c>
      <c r="K9">
        <v>248</v>
      </c>
      <c r="L9">
        <v>21</v>
      </c>
      <c r="M9">
        <f t="shared" si="3"/>
        <v>1248</v>
      </c>
      <c r="N9">
        <f t="shared" si="0"/>
        <v>103</v>
      </c>
      <c r="O9">
        <v>250</v>
      </c>
      <c r="P9">
        <v>19</v>
      </c>
      <c r="Q9">
        <v>249</v>
      </c>
      <c r="R9">
        <v>19</v>
      </c>
      <c r="S9">
        <v>250</v>
      </c>
      <c r="T9">
        <v>20</v>
      </c>
      <c r="U9">
        <v>250</v>
      </c>
      <c r="V9">
        <v>22</v>
      </c>
      <c r="W9">
        <v>247</v>
      </c>
      <c r="X9">
        <v>17</v>
      </c>
      <c r="Y9">
        <f t="shared" si="1"/>
        <v>2494</v>
      </c>
      <c r="Z9">
        <f t="shared" si="2"/>
        <v>200</v>
      </c>
    </row>
    <row r="10" spans="1:26" s="20" customFormat="1" ht="14.25" customHeight="1">
      <c r="A10" t="s">
        <v>23</v>
      </c>
      <c r="B10" t="s">
        <v>38</v>
      </c>
      <c r="C10">
        <v>250</v>
      </c>
      <c r="D10">
        <v>18</v>
      </c>
      <c r="E10">
        <v>249</v>
      </c>
      <c r="F10">
        <v>15</v>
      </c>
      <c r="G10">
        <v>250</v>
      </c>
      <c r="H10">
        <v>17</v>
      </c>
      <c r="I10">
        <v>250</v>
      </c>
      <c r="J10">
        <v>16</v>
      </c>
      <c r="K10">
        <v>249</v>
      </c>
      <c r="L10">
        <v>12</v>
      </c>
      <c r="M10">
        <f t="shared" si="3"/>
        <v>1248</v>
      </c>
      <c r="N10">
        <f t="shared" si="0"/>
        <v>78</v>
      </c>
      <c r="O10">
        <v>250</v>
      </c>
      <c r="P10">
        <v>18</v>
      </c>
      <c r="Q10">
        <v>250</v>
      </c>
      <c r="R10">
        <v>16</v>
      </c>
      <c r="S10">
        <v>248</v>
      </c>
      <c r="T10">
        <v>14</v>
      </c>
      <c r="U10">
        <v>249</v>
      </c>
      <c r="V10">
        <v>16</v>
      </c>
      <c r="W10" s="2">
        <v>249</v>
      </c>
      <c r="X10" s="2">
        <v>16</v>
      </c>
      <c r="Y10">
        <f t="shared" si="1"/>
        <v>2494</v>
      </c>
      <c r="Z10">
        <f t="shared" si="2"/>
        <v>158</v>
      </c>
    </row>
    <row r="11" spans="1:26" ht="14.25" customHeight="1">
      <c r="A11" t="s">
        <v>53</v>
      </c>
      <c r="B11" t="s">
        <v>37</v>
      </c>
      <c r="C11">
        <v>249</v>
      </c>
      <c r="D11">
        <v>21</v>
      </c>
      <c r="E11">
        <v>249</v>
      </c>
      <c r="F11">
        <v>21</v>
      </c>
      <c r="G11">
        <v>248</v>
      </c>
      <c r="H11">
        <v>17</v>
      </c>
      <c r="I11">
        <v>248</v>
      </c>
      <c r="J11">
        <v>16</v>
      </c>
      <c r="K11">
        <v>247</v>
      </c>
      <c r="L11">
        <v>14</v>
      </c>
      <c r="M11">
        <f t="shared" si="3"/>
        <v>1241</v>
      </c>
      <c r="N11">
        <f t="shared" si="0"/>
        <v>89</v>
      </c>
      <c r="O11">
        <v>250</v>
      </c>
      <c r="P11">
        <v>21</v>
      </c>
      <c r="Q11">
        <v>248</v>
      </c>
      <c r="R11">
        <v>14</v>
      </c>
      <c r="S11">
        <v>250</v>
      </c>
      <c r="T11">
        <v>16</v>
      </c>
      <c r="U11">
        <v>249</v>
      </c>
      <c r="V11">
        <v>19</v>
      </c>
      <c r="W11">
        <v>250</v>
      </c>
      <c r="X11">
        <v>25</v>
      </c>
      <c r="Y11">
        <f t="shared" si="1"/>
        <v>2488</v>
      </c>
      <c r="Z11">
        <f t="shared" si="2"/>
        <v>184</v>
      </c>
    </row>
    <row r="12" spans="1:26" ht="14.25" customHeight="1">
      <c r="A12" t="s">
        <v>62</v>
      </c>
      <c r="B12" t="s">
        <v>63</v>
      </c>
      <c r="C12">
        <v>246</v>
      </c>
      <c r="D12">
        <v>16</v>
      </c>
      <c r="E12">
        <v>250</v>
      </c>
      <c r="F12">
        <v>11</v>
      </c>
      <c r="G12">
        <v>250</v>
      </c>
      <c r="H12">
        <v>20</v>
      </c>
      <c r="I12">
        <v>247</v>
      </c>
      <c r="J12">
        <v>17</v>
      </c>
      <c r="K12">
        <v>247</v>
      </c>
      <c r="L12">
        <v>15</v>
      </c>
      <c r="M12">
        <f t="shared" si="3"/>
        <v>1240</v>
      </c>
      <c r="N12">
        <f t="shared" si="0"/>
        <v>79</v>
      </c>
      <c r="O12">
        <v>250</v>
      </c>
      <c r="P12">
        <v>17</v>
      </c>
      <c r="Q12">
        <v>250</v>
      </c>
      <c r="R12">
        <v>15</v>
      </c>
      <c r="S12">
        <v>249</v>
      </c>
      <c r="T12">
        <v>18</v>
      </c>
      <c r="U12">
        <v>248</v>
      </c>
      <c r="V12">
        <v>15</v>
      </c>
      <c r="W12" s="2">
        <v>250</v>
      </c>
      <c r="X12" s="2">
        <v>20</v>
      </c>
      <c r="Y12">
        <f t="shared" si="1"/>
        <v>2487</v>
      </c>
      <c r="Z12">
        <f t="shared" si="2"/>
        <v>164</v>
      </c>
    </row>
    <row r="13" spans="1:26" ht="14.25" customHeight="1">
      <c r="A13" t="s">
        <v>45</v>
      </c>
      <c r="B13" t="s">
        <v>42</v>
      </c>
      <c r="C13">
        <v>250</v>
      </c>
      <c r="D13">
        <v>18</v>
      </c>
      <c r="E13">
        <v>248</v>
      </c>
      <c r="F13">
        <v>19</v>
      </c>
      <c r="G13">
        <v>250</v>
      </c>
      <c r="H13">
        <v>20</v>
      </c>
      <c r="I13">
        <v>247</v>
      </c>
      <c r="J13">
        <v>13</v>
      </c>
      <c r="K13">
        <v>247</v>
      </c>
      <c r="L13">
        <v>12</v>
      </c>
      <c r="M13">
        <f t="shared" si="3"/>
        <v>1242</v>
      </c>
      <c r="N13">
        <f t="shared" si="0"/>
        <v>82</v>
      </c>
      <c r="O13">
        <v>249</v>
      </c>
      <c r="P13">
        <v>15</v>
      </c>
      <c r="Q13">
        <v>249</v>
      </c>
      <c r="R13">
        <v>16</v>
      </c>
      <c r="S13">
        <v>248</v>
      </c>
      <c r="T13">
        <v>13</v>
      </c>
      <c r="U13">
        <v>248</v>
      </c>
      <c r="V13">
        <v>12</v>
      </c>
      <c r="W13">
        <v>249</v>
      </c>
      <c r="X13">
        <v>12</v>
      </c>
      <c r="Y13">
        <f t="shared" si="1"/>
        <v>2485</v>
      </c>
      <c r="Z13">
        <f t="shared" si="2"/>
        <v>150</v>
      </c>
    </row>
    <row r="14" spans="1:26" s="20" customFormat="1" ht="14.25" customHeight="1">
      <c r="A14" t="s">
        <v>58</v>
      </c>
      <c r="B14" t="s">
        <v>59</v>
      </c>
      <c r="C14">
        <v>249</v>
      </c>
      <c r="D14">
        <v>15</v>
      </c>
      <c r="E14">
        <v>248</v>
      </c>
      <c r="F14">
        <v>10</v>
      </c>
      <c r="G14">
        <v>250</v>
      </c>
      <c r="H14">
        <v>18</v>
      </c>
      <c r="I14">
        <v>250</v>
      </c>
      <c r="J14">
        <v>14</v>
      </c>
      <c r="K14">
        <v>248</v>
      </c>
      <c r="L14">
        <v>17</v>
      </c>
      <c r="M14">
        <f>SUM(C14,E14,G14,I14,K14)</f>
        <v>1245</v>
      </c>
      <c r="N14">
        <f t="shared" si="0"/>
        <v>74</v>
      </c>
      <c r="O14">
        <v>250</v>
      </c>
      <c r="P14">
        <v>15</v>
      </c>
      <c r="Q14">
        <v>249</v>
      </c>
      <c r="R14">
        <v>17</v>
      </c>
      <c r="S14">
        <v>246</v>
      </c>
      <c r="T14">
        <v>11</v>
      </c>
      <c r="U14">
        <v>248</v>
      </c>
      <c r="V14">
        <v>12</v>
      </c>
      <c r="W14" s="2">
        <v>247</v>
      </c>
      <c r="X14" s="2">
        <v>11</v>
      </c>
      <c r="Y14">
        <f t="shared" si="1"/>
        <v>2485</v>
      </c>
      <c r="Z14">
        <f t="shared" si="2"/>
        <v>140</v>
      </c>
    </row>
    <row r="15" spans="1:26" ht="14.25" customHeight="1">
      <c r="A15" t="s">
        <v>48</v>
      </c>
      <c r="B15" t="s">
        <v>49</v>
      </c>
      <c r="C15">
        <v>250</v>
      </c>
      <c r="D15">
        <v>18</v>
      </c>
      <c r="E15">
        <v>250</v>
      </c>
      <c r="F15">
        <v>23</v>
      </c>
      <c r="G15">
        <v>246</v>
      </c>
      <c r="H15">
        <v>8</v>
      </c>
      <c r="I15">
        <v>247</v>
      </c>
      <c r="J15">
        <v>5</v>
      </c>
      <c r="K15">
        <v>247</v>
      </c>
      <c r="L15">
        <v>13</v>
      </c>
      <c r="M15">
        <f>SUM(C15+E15+G15+I15+K15)</f>
        <v>1240</v>
      </c>
      <c r="N15">
        <f t="shared" si="0"/>
        <v>67</v>
      </c>
      <c r="O15">
        <v>248</v>
      </c>
      <c r="P15">
        <v>15</v>
      </c>
      <c r="Q15">
        <v>249</v>
      </c>
      <c r="R15">
        <v>13</v>
      </c>
      <c r="S15">
        <v>247</v>
      </c>
      <c r="T15">
        <v>14</v>
      </c>
      <c r="U15">
        <v>250</v>
      </c>
      <c r="V15">
        <v>10</v>
      </c>
      <c r="W15">
        <v>249</v>
      </c>
      <c r="X15">
        <v>11</v>
      </c>
      <c r="Y15">
        <f t="shared" si="1"/>
        <v>2483</v>
      </c>
      <c r="Z15">
        <f t="shared" si="2"/>
        <v>130</v>
      </c>
    </row>
    <row r="16" spans="1:26" ht="14.25" customHeight="1">
      <c r="A16" t="s">
        <v>21</v>
      </c>
      <c r="B16" t="s">
        <v>22</v>
      </c>
      <c r="C16">
        <v>248</v>
      </c>
      <c r="D16">
        <v>11</v>
      </c>
      <c r="E16">
        <v>248</v>
      </c>
      <c r="F16">
        <v>9</v>
      </c>
      <c r="G16">
        <v>245</v>
      </c>
      <c r="H16">
        <v>8</v>
      </c>
      <c r="I16">
        <v>248</v>
      </c>
      <c r="J16">
        <v>10</v>
      </c>
      <c r="K16">
        <v>249</v>
      </c>
      <c r="L16">
        <v>11</v>
      </c>
      <c r="M16">
        <f>SUM(C16+E16+G16+I16+K16)</f>
        <v>1238</v>
      </c>
      <c r="N16">
        <f t="shared" si="0"/>
        <v>49</v>
      </c>
      <c r="O16">
        <v>247</v>
      </c>
      <c r="P16">
        <v>13</v>
      </c>
      <c r="Q16">
        <v>240</v>
      </c>
      <c r="R16">
        <v>9</v>
      </c>
      <c r="S16">
        <v>247</v>
      </c>
      <c r="T16">
        <v>18</v>
      </c>
      <c r="U16">
        <v>247</v>
      </c>
      <c r="V16">
        <v>17</v>
      </c>
      <c r="W16">
        <v>248</v>
      </c>
      <c r="X16">
        <v>16</v>
      </c>
      <c r="Y16">
        <f t="shared" si="1"/>
        <v>2467</v>
      </c>
      <c r="Z16">
        <f t="shared" si="2"/>
        <v>122</v>
      </c>
    </row>
    <row r="17" spans="1:26" ht="14.25" customHeight="1">
      <c r="A17" s="2" t="s">
        <v>57</v>
      </c>
      <c r="B17" t="s">
        <v>24</v>
      </c>
      <c r="C17">
        <v>238</v>
      </c>
      <c r="D17">
        <v>4</v>
      </c>
      <c r="E17">
        <v>244</v>
      </c>
      <c r="F17">
        <v>10</v>
      </c>
      <c r="G17">
        <v>239</v>
      </c>
      <c r="H17">
        <v>8</v>
      </c>
      <c r="I17">
        <v>229</v>
      </c>
      <c r="J17">
        <v>1</v>
      </c>
      <c r="K17">
        <v>242</v>
      </c>
      <c r="L17">
        <v>4</v>
      </c>
      <c r="M17">
        <f>SUM(C17,E17,G17,I17,K17)</f>
        <v>1192</v>
      </c>
      <c r="N17">
        <f t="shared" si="0"/>
        <v>27</v>
      </c>
      <c r="O17" s="21">
        <v>221</v>
      </c>
      <c r="P17" s="21">
        <v>2</v>
      </c>
      <c r="Q17" s="21">
        <v>240</v>
      </c>
      <c r="R17" s="21">
        <v>5</v>
      </c>
      <c r="S17" s="21">
        <v>239</v>
      </c>
      <c r="T17" s="21">
        <v>6</v>
      </c>
      <c r="U17" s="21">
        <v>237</v>
      </c>
      <c r="V17" s="21">
        <v>1</v>
      </c>
      <c r="W17" s="21">
        <v>244</v>
      </c>
      <c r="X17" s="21">
        <v>5</v>
      </c>
      <c r="Y17">
        <f t="shared" si="1"/>
        <v>2373</v>
      </c>
      <c r="Z17">
        <f t="shared" si="2"/>
        <v>46</v>
      </c>
    </row>
    <row r="18" spans="1:26" ht="14.25" customHeight="1">
      <c r="A18" t="s">
        <v>60</v>
      </c>
      <c r="B18" t="s">
        <v>61</v>
      </c>
      <c r="C18">
        <v>249</v>
      </c>
      <c r="D18">
        <v>15</v>
      </c>
      <c r="E18">
        <v>250</v>
      </c>
      <c r="F18">
        <v>13</v>
      </c>
      <c r="G18">
        <v>250</v>
      </c>
      <c r="H18">
        <v>15</v>
      </c>
      <c r="I18">
        <v>248</v>
      </c>
      <c r="J18">
        <v>15</v>
      </c>
      <c r="K18">
        <v>249</v>
      </c>
      <c r="L18">
        <v>15</v>
      </c>
      <c r="M18">
        <f>SUM(C18,E18,G18,I18,K18)</f>
        <v>1246</v>
      </c>
      <c r="N18">
        <f t="shared" si="0"/>
        <v>73</v>
      </c>
      <c r="O18">
        <v>248</v>
      </c>
      <c r="P18">
        <v>13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f t="shared" si="1"/>
        <v>1494</v>
      </c>
      <c r="Z18">
        <f t="shared" si="2"/>
        <v>86</v>
      </c>
    </row>
    <row r="19" spans="1:26" ht="14.25" customHeight="1">
      <c r="A19" t="s">
        <v>54</v>
      </c>
      <c r="B19" t="s">
        <v>55</v>
      </c>
      <c r="C19">
        <v>250</v>
      </c>
      <c r="D19">
        <v>18</v>
      </c>
      <c r="E19">
        <v>247</v>
      </c>
      <c r="F19">
        <v>13</v>
      </c>
      <c r="G19">
        <v>247</v>
      </c>
      <c r="H19">
        <v>11</v>
      </c>
      <c r="I19">
        <v>249</v>
      </c>
      <c r="J19">
        <v>13</v>
      </c>
      <c r="K19" s="2">
        <v>0</v>
      </c>
      <c r="L19" s="2">
        <v>0</v>
      </c>
      <c r="M19" s="2">
        <f>SUM(C19,E19,G19,I19,K19)</f>
        <v>993</v>
      </c>
      <c r="N19" s="2">
        <f t="shared" si="0"/>
        <v>55</v>
      </c>
      <c r="O19" s="2">
        <v>0</v>
      </c>
      <c r="P19" s="2"/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/>
      <c r="W19" s="2">
        <v>0</v>
      </c>
      <c r="X19" s="2">
        <v>0</v>
      </c>
      <c r="Y19">
        <f t="shared" si="1"/>
        <v>993</v>
      </c>
      <c r="Z19">
        <f t="shared" si="2"/>
        <v>55</v>
      </c>
    </row>
    <row r="20" spans="1:26" ht="14.25" customHeight="1">
      <c r="A20" t="s">
        <v>28</v>
      </c>
      <c r="B20" t="s">
        <v>29</v>
      </c>
      <c r="C20">
        <v>247</v>
      </c>
      <c r="D20">
        <v>13</v>
      </c>
      <c r="E20">
        <v>246</v>
      </c>
      <c r="F20">
        <v>14</v>
      </c>
      <c r="G20">
        <v>242</v>
      </c>
      <c r="H20">
        <v>7</v>
      </c>
      <c r="I20">
        <v>249</v>
      </c>
      <c r="J20">
        <v>15</v>
      </c>
      <c r="K20" s="2">
        <v>0</v>
      </c>
      <c r="L20" s="2">
        <v>0</v>
      </c>
      <c r="M20">
        <f>SUM(C20,E20,G20,I20,K20)</f>
        <v>984</v>
      </c>
      <c r="N20">
        <f t="shared" si="0"/>
        <v>49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>
        <f t="shared" si="1"/>
        <v>984</v>
      </c>
      <c r="Z20">
        <f t="shared" si="2"/>
        <v>49</v>
      </c>
    </row>
    <row r="21" ht="14.25" customHeight="1"/>
    <row r="24" ht="14.25" customHeight="1"/>
    <row r="25" ht="14.25" customHeight="1"/>
  </sheetData>
  <sheetProtection/>
  <printOptions/>
  <pageMargins left="0.7000000000000001" right="0.7000000000000001" top="1.0456692913385832" bottom="1.0456692913385832" header="0.7500000000000001" footer="0.7500000000000001"/>
  <pageSetup fitToHeight="0" horizontalDpi="300" verticalDpi="3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O24" sqref="O24"/>
    </sheetView>
  </sheetViews>
  <sheetFormatPr defaultColWidth="9.421875" defaultRowHeight="13.5" customHeight="1"/>
  <cols>
    <col min="1" max="2" width="14.140625" style="0" customWidth="1"/>
  </cols>
  <sheetData>
    <row r="1" spans="1:3" ht="14.25" customHeight="1">
      <c r="A1" s="1" t="s">
        <v>0</v>
      </c>
      <c r="B1" s="1"/>
      <c r="C1" s="1"/>
    </row>
    <row r="2" spans="1:2" ht="14.25" customHeight="1">
      <c r="A2" s="2" t="s">
        <v>66</v>
      </c>
      <c r="B2" s="2"/>
    </row>
    <row r="3" spans="3:26" ht="14.25" customHeight="1">
      <c r="C3" s="5" t="s">
        <v>14</v>
      </c>
      <c r="D3" s="6" t="s">
        <v>15</v>
      </c>
      <c r="E3" s="5" t="s">
        <v>14</v>
      </c>
      <c r="F3" s="6" t="s">
        <v>15</v>
      </c>
      <c r="G3" s="5" t="s">
        <v>14</v>
      </c>
      <c r="H3" s="6" t="s">
        <v>15</v>
      </c>
      <c r="I3" s="5" t="s">
        <v>14</v>
      </c>
      <c r="J3" s="6" t="s">
        <v>15</v>
      </c>
      <c r="K3" s="5" t="s">
        <v>14</v>
      </c>
      <c r="L3" s="6" t="s">
        <v>15</v>
      </c>
      <c r="M3" s="5" t="s">
        <v>16</v>
      </c>
      <c r="N3" s="6" t="s">
        <v>15</v>
      </c>
      <c r="O3" s="5" t="s">
        <v>14</v>
      </c>
      <c r="P3" s="6" t="s">
        <v>15</v>
      </c>
      <c r="Q3" s="5" t="s">
        <v>14</v>
      </c>
      <c r="R3" s="6" t="s">
        <v>15</v>
      </c>
      <c r="S3" s="5" t="s">
        <v>14</v>
      </c>
      <c r="T3" s="6" t="s">
        <v>15</v>
      </c>
      <c r="U3" s="5" t="s">
        <v>14</v>
      </c>
      <c r="V3" s="6" t="s">
        <v>15</v>
      </c>
      <c r="W3" s="5" t="s">
        <v>14</v>
      </c>
      <c r="X3" s="6" t="s">
        <v>15</v>
      </c>
      <c r="Y3" s="5" t="s">
        <v>16</v>
      </c>
      <c r="Z3" s="6" t="s">
        <v>15</v>
      </c>
    </row>
    <row r="4" spans="1:26" ht="14.25" customHeight="1">
      <c r="A4" t="s">
        <v>33</v>
      </c>
      <c r="B4" t="s">
        <v>34</v>
      </c>
      <c r="C4">
        <v>250</v>
      </c>
      <c r="D4">
        <v>19</v>
      </c>
      <c r="E4">
        <v>250</v>
      </c>
      <c r="F4">
        <v>21</v>
      </c>
      <c r="G4">
        <v>250</v>
      </c>
      <c r="H4">
        <v>22</v>
      </c>
      <c r="I4">
        <v>250</v>
      </c>
      <c r="J4">
        <v>21</v>
      </c>
      <c r="K4">
        <v>250</v>
      </c>
      <c r="L4">
        <v>22</v>
      </c>
      <c r="M4">
        <f aca="true" t="shared" si="0" ref="M4:M12">SUM(C4+E4+G4+I4+K4)</f>
        <v>1250</v>
      </c>
      <c r="N4">
        <f aca="true" t="shared" si="1" ref="N4:N12">SUM(D4+F4+H4+J4+L4)</f>
        <v>105</v>
      </c>
      <c r="O4">
        <v>250</v>
      </c>
      <c r="P4">
        <v>20</v>
      </c>
      <c r="Q4">
        <v>250</v>
      </c>
      <c r="R4">
        <v>20</v>
      </c>
      <c r="S4">
        <v>250</v>
      </c>
      <c r="T4">
        <v>19</v>
      </c>
      <c r="U4">
        <v>250</v>
      </c>
      <c r="V4">
        <v>23</v>
      </c>
      <c r="W4">
        <v>250</v>
      </c>
      <c r="X4">
        <v>23</v>
      </c>
      <c r="Y4" s="22">
        <f aca="true" t="shared" si="2" ref="Y4:Y12">SUM(M4+O4+Q4+S4+U4+W4)</f>
        <v>2500</v>
      </c>
      <c r="Z4" s="22">
        <f aca="true" t="shared" si="3" ref="Z4:Z12">SUM(N4+P4+R4+T4+V4+X4)</f>
        <v>210</v>
      </c>
    </row>
    <row r="5" spans="1:26" ht="14.25" customHeight="1">
      <c r="A5" t="s">
        <v>27</v>
      </c>
      <c r="B5" t="s">
        <v>20</v>
      </c>
      <c r="C5">
        <v>250</v>
      </c>
      <c r="D5">
        <v>20</v>
      </c>
      <c r="E5">
        <v>250</v>
      </c>
      <c r="F5">
        <v>21</v>
      </c>
      <c r="G5">
        <v>250</v>
      </c>
      <c r="H5">
        <v>23</v>
      </c>
      <c r="I5">
        <v>250</v>
      </c>
      <c r="J5">
        <v>21</v>
      </c>
      <c r="K5">
        <v>250</v>
      </c>
      <c r="L5">
        <v>24</v>
      </c>
      <c r="M5">
        <f t="shared" si="0"/>
        <v>1250</v>
      </c>
      <c r="N5">
        <f t="shared" si="1"/>
        <v>109</v>
      </c>
      <c r="O5">
        <v>250</v>
      </c>
      <c r="P5">
        <v>22</v>
      </c>
      <c r="Q5">
        <v>250</v>
      </c>
      <c r="R5">
        <v>21</v>
      </c>
      <c r="S5">
        <v>250</v>
      </c>
      <c r="T5">
        <v>18</v>
      </c>
      <c r="U5">
        <v>250</v>
      </c>
      <c r="V5">
        <v>17</v>
      </c>
      <c r="W5">
        <v>250</v>
      </c>
      <c r="X5">
        <v>18</v>
      </c>
      <c r="Y5">
        <f t="shared" si="2"/>
        <v>2500</v>
      </c>
      <c r="Z5">
        <f t="shared" si="3"/>
        <v>205</v>
      </c>
    </row>
    <row r="6" spans="1:26" ht="14.25" customHeight="1">
      <c r="A6" s="22" t="s">
        <v>41</v>
      </c>
      <c r="B6" s="22" t="s">
        <v>67</v>
      </c>
      <c r="C6">
        <v>250</v>
      </c>
      <c r="D6">
        <v>21</v>
      </c>
      <c r="E6">
        <v>250</v>
      </c>
      <c r="F6">
        <v>16</v>
      </c>
      <c r="G6">
        <v>250</v>
      </c>
      <c r="H6">
        <v>20</v>
      </c>
      <c r="I6">
        <v>250</v>
      </c>
      <c r="J6">
        <v>19</v>
      </c>
      <c r="K6">
        <v>250</v>
      </c>
      <c r="L6">
        <v>16</v>
      </c>
      <c r="M6">
        <f t="shared" si="0"/>
        <v>1250</v>
      </c>
      <c r="N6">
        <f t="shared" si="1"/>
        <v>92</v>
      </c>
      <c r="O6">
        <v>250</v>
      </c>
      <c r="P6">
        <v>19</v>
      </c>
      <c r="Q6">
        <v>250</v>
      </c>
      <c r="R6">
        <v>21</v>
      </c>
      <c r="S6">
        <v>250</v>
      </c>
      <c r="T6">
        <v>21</v>
      </c>
      <c r="U6">
        <v>250</v>
      </c>
      <c r="V6">
        <v>24</v>
      </c>
      <c r="W6">
        <v>250</v>
      </c>
      <c r="X6">
        <v>22</v>
      </c>
      <c r="Y6">
        <f t="shared" si="2"/>
        <v>2500</v>
      </c>
      <c r="Z6">
        <f t="shared" si="3"/>
        <v>199</v>
      </c>
    </row>
    <row r="7" spans="1:26" ht="14.25" customHeight="1">
      <c r="A7" t="s">
        <v>52</v>
      </c>
      <c r="B7" t="s">
        <v>18</v>
      </c>
      <c r="C7" s="22">
        <v>250</v>
      </c>
      <c r="D7" s="22">
        <v>19</v>
      </c>
      <c r="E7" s="22">
        <v>250</v>
      </c>
      <c r="F7" s="22">
        <v>20</v>
      </c>
      <c r="G7" s="22">
        <v>250</v>
      </c>
      <c r="H7" s="22">
        <v>22</v>
      </c>
      <c r="I7" s="23">
        <v>250</v>
      </c>
      <c r="J7" s="23">
        <v>17</v>
      </c>
      <c r="K7" s="23">
        <v>250</v>
      </c>
      <c r="L7" s="23">
        <v>16</v>
      </c>
      <c r="M7" s="23">
        <f t="shared" si="0"/>
        <v>1250</v>
      </c>
      <c r="N7" s="23">
        <f t="shared" si="1"/>
        <v>94</v>
      </c>
      <c r="O7" s="23">
        <v>250</v>
      </c>
      <c r="P7" s="23">
        <v>17</v>
      </c>
      <c r="Q7" s="23">
        <v>250</v>
      </c>
      <c r="R7" s="23">
        <v>20</v>
      </c>
      <c r="S7" s="23">
        <v>250</v>
      </c>
      <c r="T7" s="23">
        <v>18</v>
      </c>
      <c r="U7" s="23">
        <v>250</v>
      </c>
      <c r="V7" s="23">
        <v>23</v>
      </c>
      <c r="W7" s="23">
        <v>250</v>
      </c>
      <c r="X7" s="23">
        <v>23</v>
      </c>
      <c r="Y7" s="22">
        <f t="shared" si="2"/>
        <v>2500</v>
      </c>
      <c r="Z7" s="22">
        <f t="shared" si="3"/>
        <v>195</v>
      </c>
    </row>
    <row r="8" spans="1:26" ht="14.25" customHeight="1">
      <c r="A8" t="s">
        <v>50</v>
      </c>
      <c r="B8" t="s">
        <v>51</v>
      </c>
      <c r="C8">
        <v>250</v>
      </c>
      <c r="D8">
        <v>23</v>
      </c>
      <c r="E8">
        <v>250</v>
      </c>
      <c r="F8">
        <v>21</v>
      </c>
      <c r="G8">
        <v>250</v>
      </c>
      <c r="H8">
        <v>25</v>
      </c>
      <c r="I8">
        <v>250</v>
      </c>
      <c r="J8">
        <v>22</v>
      </c>
      <c r="K8">
        <v>250</v>
      </c>
      <c r="L8">
        <v>17</v>
      </c>
      <c r="M8">
        <f t="shared" si="0"/>
        <v>1250</v>
      </c>
      <c r="N8">
        <f t="shared" si="1"/>
        <v>108</v>
      </c>
      <c r="O8">
        <v>250</v>
      </c>
      <c r="P8">
        <v>23</v>
      </c>
      <c r="Q8">
        <v>250</v>
      </c>
      <c r="R8">
        <v>22</v>
      </c>
      <c r="S8">
        <v>250</v>
      </c>
      <c r="T8">
        <v>21</v>
      </c>
      <c r="U8">
        <v>249</v>
      </c>
      <c r="V8">
        <v>16</v>
      </c>
      <c r="W8">
        <v>249</v>
      </c>
      <c r="X8">
        <v>18</v>
      </c>
      <c r="Y8">
        <f t="shared" si="2"/>
        <v>2498</v>
      </c>
      <c r="Z8">
        <f t="shared" si="3"/>
        <v>208</v>
      </c>
    </row>
    <row r="9" spans="1:26" ht="14.25" customHeight="1">
      <c r="A9" t="s">
        <v>36</v>
      </c>
      <c r="B9" t="s">
        <v>37</v>
      </c>
      <c r="C9">
        <v>250</v>
      </c>
      <c r="D9">
        <v>24</v>
      </c>
      <c r="E9">
        <v>250</v>
      </c>
      <c r="F9">
        <v>19</v>
      </c>
      <c r="G9">
        <v>250</v>
      </c>
      <c r="H9">
        <v>11</v>
      </c>
      <c r="I9">
        <v>250</v>
      </c>
      <c r="J9">
        <v>20</v>
      </c>
      <c r="K9">
        <v>250</v>
      </c>
      <c r="L9">
        <v>20</v>
      </c>
      <c r="M9">
        <f t="shared" si="0"/>
        <v>1250</v>
      </c>
      <c r="N9">
        <f t="shared" si="1"/>
        <v>94</v>
      </c>
      <c r="O9">
        <v>250</v>
      </c>
      <c r="P9">
        <v>19</v>
      </c>
      <c r="Q9">
        <v>250</v>
      </c>
      <c r="R9">
        <v>21</v>
      </c>
      <c r="S9">
        <v>248</v>
      </c>
      <c r="T9">
        <v>17</v>
      </c>
      <c r="U9">
        <v>249</v>
      </c>
      <c r="V9">
        <v>18</v>
      </c>
      <c r="W9">
        <v>250</v>
      </c>
      <c r="X9">
        <v>19</v>
      </c>
      <c r="Y9">
        <f t="shared" si="2"/>
        <v>2497</v>
      </c>
      <c r="Z9">
        <f t="shared" si="3"/>
        <v>188</v>
      </c>
    </row>
    <row r="10" spans="1:26" ht="14.25" customHeight="1">
      <c r="A10" t="s">
        <v>58</v>
      </c>
      <c r="B10" t="s">
        <v>59</v>
      </c>
      <c r="C10">
        <v>250</v>
      </c>
      <c r="D10">
        <v>9</v>
      </c>
      <c r="E10">
        <v>247</v>
      </c>
      <c r="F10">
        <v>12</v>
      </c>
      <c r="G10">
        <v>250</v>
      </c>
      <c r="H10">
        <v>14</v>
      </c>
      <c r="I10">
        <v>249</v>
      </c>
      <c r="J10">
        <v>16</v>
      </c>
      <c r="K10">
        <v>248</v>
      </c>
      <c r="L10">
        <v>11</v>
      </c>
      <c r="M10">
        <f t="shared" si="0"/>
        <v>1244</v>
      </c>
      <c r="N10">
        <f t="shared" si="1"/>
        <v>62</v>
      </c>
      <c r="O10">
        <v>248</v>
      </c>
      <c r="P10">
        <v>11</v>
      </c>
      <c r="Q10">
        <v>249</v>
      </c>
      <c r="R10">
        <v>17</v>
      </c>
      <c r="S10">
        <v>249</v>
      </c>
      <c r="T10">
        <v>13</v>
      </c>
      <c r="U10">
        <v>249</v>
      </c>
      <c r="V10">
        <v>13</v>
      </c>
      <c r="W10" s="2">
        <v>247</v>
      </c>
      <c r="X10" s="2">
        <v>5</v>
      </c>
      <c r="Y10">
        <f t="shared" si="2"/>
        <v>2486</v>
      </c>
      <c r="Z10">
        <f t="shared" si="3"/>
        <v>121</v>
      </c>
    </row>
    <row r="11" spans="1:26" ht="14.25" customHeight="1">
      <c r="A11" t="s">
        <v>23</v>
      </c>
      <c r="B11" t="s">
        <v>38</v>
      </c>
      <c r="M11">
        <f t="shared" si="0"/>
        <v>0</v>
      </c>
      <c r="N11">
        <f t="shared" si="1"/>
        <v>0</v>
      </c>
      <c r="O11">
        <v>250</v>
      </c>
      <c r="P11">
        <v>18</v>
      </c>
      <c r="Q11">
        <v>249</v>
      </c>
      <c r="R11">
        <v>15</v>
      </c>
      <c r="S11">
        <v>248</v>
      </c>
      <c r="T11">
        <v>18</v>
      </c>
      <c r="U11">
        <v>249</v>
      </c>
      <c r="V11">
        <v>13</v>
      </c>
      <c r="W11" s="2">
        <v>250</v>
      </c>
      <c r="X11" s="2">
        <v>20</v>
      </c>
      <c r="Y11">
        <f t="shared" si="2"/>
        <v>1246</v>
      </c>
      <c r="Z11">
        <f t="shared" si="3"/>
        <v>84</v>
      </c>
    </row>
    <row r="12" spans="1:26" ht="14.25" customHeight="1">
      <c r="A12" t="s">
        <v>46</v>
      </c>
      <c r="B12" t="s">
        <v>47</v>
      </c>
      <c r="M12">
        <f t="shared" si="0"/>
        <v>0</v>
      </c>
      <c r="N12">
        <f t="shared" si="1"/>
        <v>0</v>
      </c>
      <c r="Y12">
        <f t="shared" si="2"/>
        <v>0</v>
      </c>
      <c r="Z12">
        <f t="shared" si="3"/>
        <v>0</v>
      </c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6" sqref="A6:IV6"/>
    </sheetView>
  </sheetViews>
  <sheetFormatPr defaultColWidth="9.421875" defaultRowHeight="15" customHeight="1"/>
  <sheetData>
    <row r="1" spans="1:4" ht="14.25" customHeight="1">
      <c r="A1" s="1" t="s">
        <v>0</v>
      </c>
      <c r="B1" s="1"/>
      <c r="C1" s="1"/>
      <c r="D1" s="1"/>
    </row>
    <row r="2" spans="1:2" ht="14.25" customHeight="1">
      <c r="A2" s="2" t="s">
        <v>68</v>
      </c>
      <c r="B2" s="2"/>
    </row>
    <row r="3" spans="2:23" ht="14.25" customHeight="1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  <c r="O3" s="3">
        <v>6</v>
      </c>
      <c r="P3" s="3"/>
      <c r="Q3" s="3">
        <v>7</v>
      </c>
      <c r="R3" s="3"/>
      <c r="S3" s="3">
        <v>8</v>
      </c>
      <c r="T3" s="3"/>
      <c r="U3" s="3">
        <v>9</v>
      </c>
      <c r="V3" s="3"/>
      <c r="W3" s="3">
        <v>10</v>
      </c>
    </row>
    <row r="4" spans="1:23" ht="14.25" customHeight="1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</row>
    <row r="5" spans="3:26" ht="14.25" customHeight="1">
      <c r="C5" s="5" t="s">
        <v>14</v>
      </c>
      <c r="D5" s="6" t="s">
        <v>15</v>
      </c>
      <c r="E5" s="5" t="s">
        <v>14</v>
      </c>
      <c r="F5" s="6" t="s">
        <v>15</v>
      </c>
      <c r="G5" s="5" t="s">
        <v>14</v>
      </c>
      <c r="H5" s="6" t="s">
        <v>15</v>
      </c>
      <c r="I5" s="5" t="s">
        <v>14</v>
      </c>
      <c r="J5" s="6" t="s">
        <v>15</v>
      </c>
      <c r="K5" s="5" t="s">
        <v>14</v>
      </c>
      <c r="L5" s="6" t="s">
        <v>15</v>
      </c>
      <c r="M5" s="5" t="s">
        <v>16</v>
      </c>
      <c r="N5" s="6" t="s">
        <v>15</v>
      </c>
      <c r="O5" s="5" t="s">
        <v>14</v>
      </c>
      <c r="P5" s="6" t="s">
        <v>15</v>
      </c>
      <c r="Q5" s="5" t="s">
        <v>14</v>
      </c>
      <c r="R5" s="6" t="s">
        <v>15</v>
      </c>
      <c r="S5" s="5" t="s">
        <v>14</v>
      </c>
      <c r="T5" s="6" t="s">
        <v>15</v>
      </c>
      <c r="U5" s="5" t="s">
        <v>14</v>
      </c>
      <c r="V5" s="6" t="s">
        <v>15</v>
      </c>
      <c r="W5" s="5" t="s">
        <v>14</v>
      </c>
      <c r="X5" s="6" t="s">
        <v>15</v>
      </c>
      <c r="Y5" s="5" t="s">
        <v>16</v>
      </c>
      <c r="Z5" s="6" t="s">
        <v>15</v>
      </c>
    </row>
    <row r="6" spans="1:26" ht="14.25" customHeight="1">
      <c r="A6" t="s">
        <v>27</v>
      </c>
      <c r="B6" t="s">
        <v>20</v>
      </c>
      <c r="C6">
        <v>250</v>
      </c>
      <c r="D6">
        <v>11</v>
      </c>
      <c r="E6">
        <v>245</v>
      </c>
      <c r="F6">
        <v>4</v>
      </c>
      <c r="G6">
        <v>247</v>
      </c>
      <c r="H6">
        <v>7</v>
      </c>
      <c r="I6">
        <v>245</v>
      </c>
      <c r="J6">
        <v>6</v>
      </c>
      <c r="K6">
        <v>250</v>
      </c>
      <c r="L6">
        <v>5</v>
      </c>
      <c r="M6">
        <f>SUM(C6+E6+G6+I6+K6)</f>
        <v>1237</v>
      </c>
      <c r="N6">
        <f>SUM(D6+F6+H6+J6+L6)</f>
        <v>33</v>
      </c>
      <c r="O6">
        <v>250</v>
      </c>
      <c r="P6">
        <v>15</v>
      </c>
      <c r="Q6">
        <v>249</v>
      </c>
      <c r="R6">
        <v>6</v>
      </c>
      <c r="S6">
        <v>250</v>
      </c>
      <c r="T6">
        <v>10</v>
      </c>
      <c r="U6">
        <v>247</v>
      </c>
      <c r="V6">
        <v>11</v>
      </c>
      <c r="W6">
        <v>248</v>
      </c>
      <c r="X6">
        <v>12</v>
      </c>
      <c r="Y6">
        <f>SUM(M6+O6+Q6+S6+U6+W6)</f>
        <v>2481</v>
      </c>
      <c r="Z6">
        <f>SUM(N6+P6+R6+T6+V6+X6)</f>
        <v>87</v>
      </c>
    </row>
    <row r="7" ht="14.25" customHeight="1"/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M19" sqref="M19"/>
    </sheetView>
  </sheetViews>
  <sheetFormatPr defaultColWidth="9.421875" defaultRowHeight="15" customHeight="1"/>
  <cols>
    <col min="1" max="1" width="11.8515625" style="0" customWidth="1"/>
    <col min="2" max="2" width="16.00390625" style="0" customWidth="1"/>
  </cols>
  <sheetData>
    <row r="1" spans="1:3" ht="14.25" customHeight="1">
      <c r="A1" s="1" t="s">
        <v>0</v>
      </c>
      <c r="B1" s="1"/>
      <c r="C1" s="1"/>
    </row>
    <row r="2" spans="1:2" ht="14.25" customHeight="1">
      <c r="A2" s="2" t="s">
        <v>69</v>
      </c>
      <c r="B2" s="2"/>
    </row>
    <row r="3" spans="3:26" ht="14.25" customHeight="1">
      <c r="C3" s="5" t="s">
        <v>14</v>
      </c>
      <c r="D3" s="6" t="s">
        <v>15</v>
      </c>
      <c r="E3" s="5" t="s">
        <v>14</v>
      </c>
      <c r="F3" s="6" t="s">
        <v>15</v>
      </c>
      <c r="G3" s="5" t="s">
        <v>14</v>
      </c>
      <c r="H3" s="6" t="s">
        <v>15</v>
      </c>
      <c r="I3" s="5" t="s">
        <v>14</v>
      </c>
      <c r="J3" s="6" t="s">
        <v>15</v>
      </c>
      <c r="K3" s="5" t="s">
        <v>44</v>
      </c>
      <c r="L3" s="6" t="s">
        <v>15</v>
      </c>
      <c r="M3" s="5" t="s">
        <v>16</v>
      </c>
      <c r="N3" s="6" t="s">
        <v>15</v>
      </c>
      <c r="O3" s="5" t="s">
        <v>14</v>
      </c>
      <c r="P3" s="6" t="s">
        <v>15</v>
      </c>
      <c r="Q3" s="5" t="s">
        <v>14</v>
      </c>
      <c r="R3" s="6" t="s">
        <v>15</v>
      </c>
      <c r="S3" s="5" t="s">
        <v>14</v>
      </c>
      <c r="T3" s="6" t="s">
        <v>15</v>
      </c>
      <c r="U3" s="5" t="s">
        <v>14</v>
      </c>
      <c r="V3" s="6" t="s">
        <v>15</v>
      </c>
      <c r="W3" s="5" t="s">
        <v>44</v>
      </c>
      <c r="X3" s="6" t="s">
        <v>15</v>
      </c>
      <c r="Y3" s="5" t="s">
        <v>16</v>
      </c>
      <c r="Z3" s="6" t="s">
        <v>15</v>
      </c>
    </row>
    <row r="4" spans="1:26" ht="14.25" customHeight="1">
      <c r="A4" t="s">
        <v>41</v>
      </c>
      <c r="B4" t="s">
        <v>42</v>
      </c>
      <c r="C4">
        <v>247</v>
      </c>
      <c r="D4">
        <v>12</v>
      </c>
      <c r="E4">
        <v>250</v>
      </c>
      <c r="F4">
        <v>21</v>
      </c>
      <c r="G4">
        <v>249</v>
      </c>
      <c r="H4">
        <v>16</v>
      </c>
      <c r="I4">
        <v>247</v>
      </c>
      <c r="J4">
        <v>14</v>
      </c>
      <c r="K4">
        <v>250</v>
      </c>
      <c r="L4">
        <v>21</v>
      </c>
      <c r="M4">
        <f>SUM(C4+E4+G4+I4+K4)</f>
        <v>1243</v>
      </c>
      <c r="N4">
        <f>SUM(D4+F4+H4+J4+L4)</f>
        <v>84</v>
      </c>
      <c r="O4">
        <v>249</v>
      </c>
      <c r="P4">
        <v>20</v>
      </c>
      <c r="Q4">
        <v>250</v>
      </c>
      <c r="R4">
        <v>19</v>
      </c>
      <c r="S4">
        <v>249</v>
      </c>
      <c r="T4">
        <v>22</v>
      </c>
      <c r="U4">
        <v>249</v>
      </c>
      <c r="V4">
        <v>19</v>
      </c>
      <c r="W4">
        <v>248</v>
      </c>
      <c r="X4">
        <v>18</v>
      </c>
      <c r="Y4">
        <f>SUM(M4+O4+Q4+S4+U4+W4)</f>
        <v>2488</v>
      </c>
      <c r="Z4">
        <f>SUM(N4+P4+R4+T4+V4+X4)</f>
        <v>182</v>
      </c>
    </row>
    <row r="5" spans="1:26" ht="14.25" customHeight="1">
      <c r="A5" t="s">
        <v>27</v>
      </c>
      <c r="B5" t="s">
        <v>20</v>
      </c>
      <c r="C5">
        <v>249</v>
      </c>
      <c r="D5">
        <v>11</v>
      </c>
      <c r="E5">
        <v>249</v>
      </c>
      <c r="F5">
        <v>12</v>
      </c>
      <c r="G5">
        <v>245</v>
      </c>
      <c r="H5">
        <v>9</v>
      </c>
      <c r="I5">
        <v>246</v>
      </c>
      <c r="J5">
        <v>12</v>
      </c>
      <c r="K5">
        <v>247</v>
      </c>
      <c r="L5">
        <v>13</v>
      </c>
      <c r="M5">
        <f>SUM(C5+E5+G5+I5+K5)</f>
        <v>1236</v>
      </c>
      <c r="N5">
        <f>SUM(D5+F5+H5+J5+L5)</f>
        <v>57</v>
      </c>
      <c r="O5">
        <v>249</v>
      </c>
      <c r="P5">
        <v>12</v>
      </c>
      <c r="Q5">
        <v>245</v>
      </c>
      <c r="R5">
        <v>9</v>
      </c>
      <c r="S5">
        <v>249</v>
      </c>
      <c r="T5">
        <v>9</v>
      </c>
      <c r="U5">
        <v>249</v>
      </c>
      <c r="V5">
        <v>9</v>
      </c>
      <c r="W5">
        <v>249</v>
      </c>
      <c r="X5">
        <v>5</v>
      </c>
      <c r="Y5">
        <f>SUM(M5+O5+Q5+S5+U5+W5)</f>
        <v>2477</v>
      </c>
      <c r="Z5">
        <f>SUM(N5+P5+R5+T5+V5+X5)</f>
        <v>101</v>
      </c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24" sqref="B24"/>
    </sheetView>
  </sheetViews>
  <sheetFormatPr defaultColWidth="9.421875" defaultRowHeight="14.25" customHeight="1"/>
  <cols>
    <col min="1" max="1" width="12.57421875" style="0" customWidth="1"/>
    <col min="2" max="2" width="13.7109375" style="0" customWidth="1"/>
  </cols>
  <sheetData>
    <row r="1" spans="1:3" ht="14.25" customHeight="1">
      <c r="A1" s="1" t="s">
        <v>0</v>
      </c>
      <c r="B1" s="1"/>
      <c r="C1" s="1"/>
    </row>
    <row r="2" spans="1:2" ht="14.25" customHeight="1">
      <c r="A2" s="2" t="s">
        <v>70</v>
      </c>
      <c r="B2" s="2"/>
    </row>
    <row r="3" spans="1:26" ht="14.25" customHeight="1">
      <c r="A3" s="4"/>
      <c r="B3" s="4"/>
      <c r="C3" s="22" t="s">
        <v>14</v>
      </c>
      <c r="D3" s="24" t="s">
        <v>15</v>
      </c>
      <c r="E3" s="22" t="s">
        <v>14</v>
      </c>
      <c r="F3" s="24" t="s">
        <v>15</v>
      </c>
      <c r="G3" s="22" t="s">
        <v>14</v>
      </c>
      <c r="H3" s="24" t="s">
        <v>15</v>
      </c>
      <c r="I3" s="22" t="s">
        <v>14</v>
      </c>
      <c r="J3" s="24" t="s">
        <v>15</v>
      </c>
      <c r="K3" s="22" t="s">
        <v>14</v>
      </c>
      <c r="L3" s="24" t="s">
        <v>15</v>
      </c>
      <c r="M3" s="22" t="s">
        <v>16</v>
      </c>
      <c r="N3" s="24" t="s">
        <v>15</v>
      </c>
      <c r="O3" s="22" t="s">
        <v>14</v>
      </c>
      <c r="P3" s="24" t="s">
        <v>15</v>
      </c>
      <c r="Q3" s="22" t="s">
        <v>14</v>
      </c>
      <c r="R3" s="24" t="s">
        <v>15</v>
      </c>
      <c r="S3" s="22" t="s">
        <v>14</v>
      </c>
      <c r="T3" s="24" t="s">
        <v>15</v>
      </c>
      <c r="U3" s="22" t="s">
        <v>14</v>
      </c>
      <c r="V3" s="24" t="s">
        <v>15</v>
      </c>
      <c r="W3" s="22" t="s">
        <v>14</v>
      </c>
      <c r="X3" s="24" t="s">
        <v>15</v>
      </c>
      <c r="Y3" s="22" t="s">
        <v>16</v>
      </c>
      <c r="Z3" s="24" t="s">
        <v>15</v>
      </c>
    </row>
    <row r="4" spans="1:28" ht="14.25" customHeight="1">
      <c r="A4" s="22" t="s">
        <v>77</v>
      </c>
      <c r="B4" s="22" t="s">
        <v>78</v>
      </c>
      <c r="C4" s="8">
        <v>250</v>
      </c>
      <c r="D4" s="8">
        <v>23</v>
      </c>
      <c r="E4" s="8">
        <v>250</v>
      </c>
      <c r="F4" s="8">
        <v>19</v>
      </c>
      <c r="G4" s="8">
        <v>250</v>
      </c>
      <c r="H4" s="8">
        <v>20</v>
      </c>
      <c r="I4" s="8">
        <v>250</v>
      </c>
      <c r="J4" s="8">
        <v>17</v>
      </c>
      <c r="K4" s="8">
        <v>250</v>
      </c>
      <c r="L4" s="8">
        <v>20</v>
      </c>
      <c r="M4" s="8">
        <f aca="true" t="shared" si="0" ref="M4:M13">SUM(C4,E4,G4,I4,K4)</f>
        <v>1250</v>
      </c>
      <c r="N4" s="8">
        <f aca="true" t="shared" si="1" ref="N4:N13">SUM(D4,F4,H4,J4,L4)</f>
        <v>99</v>
      </c>
      <c r="O4" s="8">
        <v>250</v>
      </c>
      <c r="P4" s="8">
        <v>21</v>
      </c>
      <c r="Q4" s="8">
        <v>250</v>
      </c>
      <c r="R4" s="8">
        <v>15</v>
      </c>
      <c r="S4" s="8">
        <v>250</v>
      </c>
      <c r="T4" s="8">
        <v>21</v>
      </c>
      <c r="U4" s="8">
        <v>250</v>
      </c>
      <c r="V4" s="8">
        <v>19</v>
      </c>
      <c r="W4" s="8">
        <v>250</v>
      </c>
      <c r="X4" s="8">
        <v>14</v>
      </c>
      <c r="Y4" s="8">
        <f aca="true" t="shared" si="2" ref="Y4:Z11">SUM(M4+O4+Q4+S4+U4+W4)</f>
        <v>2500</v>
      </c>
      <c r="Z4" s="8">
        <f t="shared" si="2"/>
        <v>189</v>
      </c>
      <c r="AA4" s="22"/>
      <c r="AB4" s="22"/>
    </row>
    <row r="5" spans="1:28" ht="14.25" customHeight="1">
      <c r="A5" s="5" t="s">
        <v>27</v>
      </c>
      <c r="B5" s="5" t="s">
        <v>20</v>
      </c>
      <c r="C5" s="5">
        <v>250</v>
      </c>
      <c r="D5" s="5">
        <v>17</v>
      </c>
      <c r="E5" s="5">
        <v>249</v>
      </c>
      <c r="F5" s="5">
        <v>17</v>
      </c>
      <c r="G5" s="5">
        <v>250</v>
      </c>
      <c r="H5" s="5">
        <v>14</v>
      </c>
      <c r="I5" s="5">
        <v>250</v>
      </c>
      <c r="J5" s="5">
        <v>13</v>
      </c>
      <c r="K5" s="5">
        <v>249</v>
      </c>
      <c r="L5" s="5">
        <v>14</v>
      </c>
      <c r="M5" s="5">
        <f t="shared" si="0"/>
        <v>1248</v>
      </c>
      <c r="N5" s="5">
        <f t="shared" si="1"/>
        <v>75</v>
      </c>
      <c r="O5" s="5">
        <v>250</v>
      </c>
      <c r="P5" s="5">
        <v>16</v>
      </c>
      <c r="Q5" s="5">
        <v>250</v>
      </c>
      <c r="R5" s="5">
        <v>20</v>
      </c>
      <c r="S5" s="5">
        <v>250</v>
      </c>
      <c r="T5" s="5">
        <v>16</v>
      </c>
      <c r="U5" s="5">
        <v>250</v>
      </c>
      <c r="V5" s="5">
        <v>17</v>
      </c>
      <c r="W5" s="5">
        <v>250</v>
      </c>
      <c r="X5" s="5">
        <v>18</v>
      </c>
      <c r="Y5" s="5">
        <f t="shared" si="2"/>
        <v>2498</v>
      </c>
      <c r="Z5" s="5">
        <f t="shared" si="2"/>
        <v>162</v>
      </c>
      <c r="AA5" s="5"/>
      <c r="AB5" s="5"/>
    </row>
    <row r="6" spans="1:28" ht="14.25" customHeight="1">
      <c r="A6" s="5" t="s">
        <v>79</v>
      </c>
      <c r="B6" s="5" t="s">
        <v>80</v>
      </c>
      <c r="C6" s="5">
        <v>250</v>
      </c>
      <c r="D6" s="5">
        <v>13</v>
      </c>
      <c r="E6" s="5">
        <v>250</v>
      </c>
      <c r="F6" s="5">
        <v>18</v>
      </c>
      <c r="G6" s="5">
        <v>249</v>
      </c>
      <c r="H6" s="5">
        <v>16</v>
      </c>
      <c r="I6" s="5">
        <v>250</v>
      </c>
      <c r="J6" s="5">
        <v>13</v>
      </c>
      <c r="K6" s="5">
        <v>249</v>
      </c>
      <c r="L6" s="5">
        <v>13</v>
      </c>
      <c r="M6" s="5">
        <f t="shared" si="0"/>
        <v>1248</v>
      </c>
      <c r="N6" s="5">
        <f t="shared" si="1"/>
        <v>73</v>
      </c>
      <c r="O6" s="5">
        <v>249</v>
      </c>
      <c r="P6" s="5">
        <v>8</v>
      </c>
      <c r="Q6" s="5">
        <v>249</v>
      </c>
      <c r="R6" s="5">
        <v>16</v>
      </c>
      <c r="S6" s="22">
        <v>250</v>
      </c>
      <c r="T6" s="22">
        <v>7</v>
      </c>
      <c r="U6" s="22">
        <v>249</v>
      </c>
      <c r="V6" s="22">
        <v>8</v>
      </c>
      <c r="W6" s="22">
        <v>250</v>
      </c>
      <c r="X6" s="22">
        <v>16</v>
      </c>
      <c r="Y6" s="5">
        <f t="shared" si="2"/>
        <v>2495</v>
      </c>
      <c r="Z6" s="5">
        <f t="shared" si="2"/>
        <v>128</v>
      </c>
      <c r="AA6" s="5"/>
      <c r="AB6" s="5"/>
    </row>
    <row r="7" spans="1:28" ht="14.25" customHeight="1">
      <c r="A7" s="5" t="s">
        <v>83</v>
      </c>
      <c r="B7" s="5" t="s">
        <v>84</v>
      </c>
      <c r="C7" s="5">
        <v>248</v>
      </c>
      <c r="D7" s="5">
        <v>18</v>
      </c>
      <c r="E7" s="5">
        <v>248</v>
      </c>
      <c r="F7" s="5">
        <v>12</v>
      </c>
      <c r="G7" s="5">
        <v>246</v>
      </c>
      <c r="H7" s="5">
        <v>9</v>
      </c>
      <c r="I7" s="5">
        <v>248</v>
      </c>
      <c r="J7" s="5">
        <v>13</v>
      </c>
      <c r="K7" s="5">
        <v>249</v>
      </c>
      <c r="L7" s="5">
        <v>10</v>
      </c>
      <c r="M7" s="5">
        <f t="shared" si="0"/>
        <v>1239</v>
      </c>
      <c r="N7" s="5">
        <f t="shared" si="1"/>
        <v>62</v>
      </c>
      <c r="O7" s="5">
        <v>249</v>
      </c>
      <c r="P7" s="5">
        <v>11</v>
      </c>
      <c r="Q7" s="9">
        <v>249</v>
      </c>
      <c r="R7" s="9">
        <v>15</v>
      </c>
      <c r="S7" s="9">
        <v>250</v>
      </c>
      <c r="T7" s="9">
        <v>21</v>
      </c>
      <c r="U7" s="9">
        <v>247</v>
      </c>
      <c r="V7" s="9">
        <v>11</v>
      </c>
      <c r="W7" s="9">
        <v>249</v>
      </c>
      <c r="X7" s="9">
        <v>15</v>
      </c>
      <c r="Y7" s="5">
        <f t="shared" si="2"/>
        <v>2483</v>
      </c>
      <c r="Z7" s="5">
        <f t="shared" si="2"/>
        <v>135</v>
      </c>
      <c r="AA7" s="5"/>
      <c r="AB7" s="5"/>
    </row>
    <row r="8" spans="1:28" ht="14.25" customHeight="1">
      <c r="A8" s="5" t="s">
        <v>50</v>
      </c>
      <c r="B8" s="5" t="s">
        <v>51</v>
      </c>
      <c r="C8" s="5">
        <v>247</v>
      </c>
      <c r="D8" s="5">
        <v>12</v>
      </c>
      <c r="E8" s="5">
        <v>246</v>
      </c>
      <c r="F8" s="5">
        <v>11</v>
      </c>
      <c r="G8" s="5">
        <v>247</v>
      </c>
      <c r="H8" s="5">
        <v>7</v>
      </c>
      <c r="I8" s="5">
        <v>247</v>
      </c>
      <c r="J8" s="5">
        <v>16</v>
      </c>
      <c r="K8" s="5">
        <v>249</v>
      </c>
      <c r="L8" s="5">
        <v>13</v>
      </c>
      <c r="M8" s="5">
        <f t="shared" si="0"/>
        <v>1236</v>
      </c>
      <c r="N8" s="5">
        <f t="shared" si="1"/>
        <v>59</v>
      </c>
      <c r="O8" s="5">
        <v>249</v>
      </c>
      <c r="P8" s="5">
        <v>14</v>
      </c>
      <c r="Q8" s="5">
        <v>250</v>
      </c>
      <c r="R8" s="5">
        <v>13</v>
      </c>
      <c r="S8" s="5">
        <v>248</v>
      </c>
      <c r="T8" s="5">
        <v>8</v>
      </c>
      <c r="U8" s="5">
        <v>247</v>
      </c>
      <c r="V8" s="5">
        <v>10</v>
      </c>
      <c r="W8" s="5">
        <v>247</v>
      </c>
      <c r="X8" s="5">
        <v>6</v>
      </c>
      <c r="Y8" s="5">
        <f t="shared" si="2"/>
        <v>2477</v>
      </c>
      <c r="Z8" s="5">
        <f t="shared" si="2"/>
        <v>110</v>
      </c>
      <c r="AA8" s="5"/>
      <c r="AB8" s="5"/>
    </row>
    <row r="9" spans="1:28" ht="14.25" customHeight="1">
      <c r="A9" s="5" t="s">
        <v>76</v>
      </c>
      <c r="B9" s="5" t="s">
        <v>34</v>
      </c>
      <c r="C9" s="5">
        <v>247</v>
      </c>
      <c r="D9" s="5">
        <v>14</v>
      </c>
      <c r="E9" s="5">
        <v>245</v>
      </c>
      <c r="F9" s="5">
        <v>11</v>
      </c>
      <c r="G9" s="5">
        <v>245</v>
      </c>
      <c r="H9" s="5">
        <v>13</v>
      </c>
      <c r="I9" s="5">
        <v>246</v>
      </c>
      <c r="J9" s="5">
        <v>12</v>
      </c>
      <c r="K9" s="5">
        <v>248</v>
      </c>
      <c r="L9" s="5">
        <v>9</v>
      </c>
      <c r="M9" s="5">
        <f t="shared" si="0"/>
        <v>1231</v>
      </c>
      <c r="N9" s="5">
        <f t="shared" si="1"/>
        <v>59</v>
      </c>
      <c r="O9" s="5">
        <v>250</v>
      </c>
      <c r="P9" s="5">
        <v>19</v>
      </c>
      <c r="Q9" s="9">
        <v>248</v>
      </c>
      <c r="R9" s="9">
        <v>14</v>
      </c>
      <c r="S9" s="5">
        <v>246</v>
      </c>
      <c r="T9" s="5">
        <v>3</v>
      </c>
      <c r="U9" s="5">
        <v>249</v>
      </c>
      <c r="V9" s="5">
        <v>16</v>
      </c>
      <c r="W9" s="5">
        <v>250</v>
      </c>
      <c r="X9" s="5">
        <v>19</v>
      </c>
      <c r="Y9" s="5">
        <f t="shared" si="2"/>
        <v>2474</v>
      </c>
      <c r="Z9" s="5">
        <f t="shared" si="2"/>
        <v>130</v>
      </c>
      <c r="AA9" s="5"/>
      <c r="AB9" s="5"/>
    </row>
    <row r="10" spans="1:28" ht="14.25" customHeight="1">
      <c r="A10" s="5" t="s">
        <v>64</v>
      </c>
      <c r="B10" s="5" t="s">
        <v>65</v>
      </c>
      <c r="C10" s="5">
        <v>245</v>
      </c>
      <c r="D10" s="5">
        <v>11</v>
      </c>
      <c r="E10" s="5">
        <v>242</v>
      </c>
      <c r="F10" s="5">
        <v>9</v>
      </c>
      <c r="G10" s="5">
        <v>245</v>
      </c>
      <c r="H10" s="5">
        <v>14</v>
      </c>
      <c r="I10" s="5">
        <v>246</v>
      </c>
      <c r="J10" s="5">
        <v>6</v>
      </c>
      <c r="K10" s="5">
        <v>246</v>
      </c>
      <c r="L10" s="5">
        <v>6</v>
      </c>
      <c r="M10" s="5">
        <f t="shared" si="0"/>
        <v>1224</v>
      </c>
      <c r="N10" s="5">
        <f t="shared" si="1"/>
        <v>46</v>
      </c>
      <c r="O10" s="5">
        <v>249</v>
      </c>
      <c r="P10" s="5">
        <v>12</v>
      </c>
      <c r="Q10" s="5">
        <v>247</v>
      </c>
      <c r="R10" s="5">
        <v>10</v>
      </c>
      <c r="S10" s="5">
        <v>243</v>
      </c>
      <c r="T10" s="5">
        <v>8</v>
      </c>
      <c r="U10" s="5">
        <v>248</v>
      </c>
      <c r="V10" s="5">
        <v>10</v>
      </c>
      <c r="W10" s="5">
        <v>248</v>
      </c>
      <c r="X10" s="5">
        <v>12</v>
      </c>
      <c r="Y10" s="5">
        <f t="shared" si="2"/>
        <v>2459</v>
      </c>
      <c r="Z10" s="5">
        <f t="shared" si="2"/>
        <v>98</v>
      </c>
      <c r="AA10" s="5"/>
      <c r="AB10" s="5"/>
    </row>
    <row r="11" spans="1:28" ht="14.25" customHeight="1">
      <c r="A11" s="5" t="s">
        <v>23</v>
      </c>
      <c r="B11" s="5" t="s">
        <v>38</v>
      </c>
      <c r="C11" s="5">
        <v>242</v>
      </c>
      <c r="D11" s="5">
        <v>4</v>
      </c>
      <c r="E11" s="5">
        <v>245</v>
      </c>
      <c r="F11" s="5">
        <v>12</v>
      </c>
      <c r="G11" s="5">
        <v>248</v>
      </c>
      <c r="H11" s="5">
        <v>12</v>
      </c>
      <c r="I11" s="5">
        <v>242</v>
      </c>
      <c r="J11" s="5">
        <v>12</v>
      </c>
      <c r="K11" s="5">
        <v>245</v>
      </c>
      <c r="L11" s="5">
        <v>7</v>
      </c>
      <c r="M11" s="5">
        <f t="shared" si="0"/>
        <v>1222</v>
      </c>
      <c r="N11" s="5">
        <f t="shared" si="1"/>
        <v>47</v>
      </c>
      <c r="O11" s="5">
        <v>247</v>
      </c>
      <c r="P11" s="5">
        <v>10</v>
      </c>
      <c r="Q11" s="5">
        <v>245</v>
      </c>
      <c r="R11" s="5">
        <v>13</v>
      </c>
      <c r="S11" s="5">
        <v>249</v>
      </c>
      <c r="T11" s="5">
        <v>14</v>
      </c>
      <c r="U11" s="5">
        <v>249</v>
      </c>
      <c r="V11" s="5">
        <v>16</v>
      </c>
      <c r="W11" s="5">
        <v>245</v>
      </c>
      <c r="X11" s="5">
        <v>7</v>
      </c>
      <c r="Y11" s="5">
        <f t="shared" si="2"/>
        <v>2457</v>
      </c>
      <c r="Z11" s="5">
        <f t="shared" si="2"/>
        <v>107</v>
      </c>
      <c r="AA11" s="5"/>
      <c r="AB11" s="5"/>
    </row>
    <row r="12" spans="1:28" ht="14.25" customHeight="1">
      <c r="A12" s="5" t="s">
        <v>71</v>
      </c>
      <c r="B12" s="5" t="s">
        <v>72</v>
      </c>
      <c r="C12" s="5">
        <v>246</v>
      </c>
      <c r="D12" s="5">
        <v>7</v>
      </c>
      <c r="E12" s="5">
        <v>239</v>
      </c>
      <c r="F12" s="5">
        <v>4</v>
      </c>
      <c r="G12" s="5">
        <v>244</v>
      </c>
      <c r="H12" s="5">
        <v>5</v>
      </c>
      <c r="I12" s="5">
        <v>246</v>
      </c>
      <c r="J12" s="5">
        <v>7</v>
      </c>
      <c r="K12" s="5">
        <v>248</v>
      </c>
      <c r="L12" s="5">
        <v>13</v>
      </c>
      <c r="M12" s="5">
        <f t="shared" si="0"/>
        <v>1223</v>
      </c>
      <c r="N12" s="5">
        <f t="shared" si="1"/>
        <v>36</v>
      </c>
      <c r="O12" s="5">
        <v>246</v>
      </c>
      <c r="P12" s="5">
        <v>6</v>
      </c>
      <c r="Q12" s="5">
        <v>248</v>
      </c>
      <c r="R12" s="5">
        <v>8</v>
      </c>
      <c r="S12" s="5">
        <v>242</v>
      </c>
      <c r="T12" s="5">
        <v>6</v>
      </c>
      <c r="U12" s="5">
        <v>244</v>
      </c>
      <c r="V12" s="5">
        <v>4</v>
      </c>
      <c r="W12" s="5">
        <v>245</v>
      </c>
      <c r="X12" s="5">
        <v>8</v>
      </c>
      <c r="Y12" s="5">
        <f>SUM(M12,O12,Q12,S12,U12,W12)</f>
        <v>2448</v>
      </c>
      <c r="Z12" s="5">
        <f>SUM(N12+P12+R12+T12+V12+X12)</f>
        <v>68</v>
      </c>
      <c r="AA12" s="5"/>
      <c r="AB12" s="5"/>
    </row>
    <row r="13" spans="1:28" ht="14.25" customHeight="1">
      <c r="A13" s="5" t="s">
        <v>21</v>
      </c>
      <c r="B13" s="5" t="s">
        <v>22</v>
      </c>
      <c r="C13" s="5">
        <v>242</v>
      </c>
      <c r="D13" s="5">
        <v>6</v>
      </c>
      <c r="E13" s="5">
        <v>247</v>
      </c>
      <c r="F13" s="5">
        <v>11</v>
      </c>
      <c r="G13" s="5">
        <v>246</v>
      </c>
      <c r="H13" s="5">
        <v>11</v>
      </c>
      <c r="I13" s="5">
        <v>250</v>
      </c>
      <c r="J13" s="5">
        <v>14</v>
      </c>
      <c r="K13" s="5">
        <v>249</v>
      </c>
      <c r="L13" s="5">
        <v>16</v>
      </c>
      <c r="M13" s="5">
        <f t="shared" si="0"/>
        <v>1234</v>
      </c>
      <c r="N13" s="5">
        <f t="shared" si="1"/>
        <v>58</v>
      </c>
      <c r="O13" s="5">
        <v>241</v>
      </c>
      <c r="P13" s="5">
        <v>8</v>
      </c>
      <c r="Q13" s="5">
        <v>250</v>
      </c>
      <c r="R13" s="5">
        <v>14</v>
      </c>
      <c r="S13" s="5">
        <v>241</v>
      </c>
      <c r="T13" s="5">
        <v>6</v>
      </c>
      <c r="U13" s="5">
        <v>241</v>
      </c>
      <c r="V13" s="5">
        <v>12</v>
      </c>
      <c r="W13" s="5">
        <v>240</v>
      </c>
      <c r="X13" s="5">
        <v>8</v>
      </c>
      <c r="Y13" s="5">
        <f>SUM(M13+O13+Q13+S13+U13+W13)</f>
        <v>2447</v>
      </c>
      <c r="Z13" s="5">
        <f>SUM(N13+P13+R13+T13+V13+X13)</f>
        <v>106</v>
      </c>
      <c r="AA13" s="5"/>
      <c r="AB13" s="5"/>
    </row>
    <row r="14" spans="1:28" ht="14.25" customHeight="1">
      <c r="A14" s="5" t="s">
        <v>73</v>
      </c>
      <c r="B14" s="5" t="s">
        <v>74</v>
      </c>
      <c r="C14" s="5">
        <v>246</v>
      </c>
      <c r="D14" s="5">
        <v>11</v>
      </c>
      <c r="E14" s="5">
        <v>247</v>
      </c>
      <c r="F14" s="5">
        <v>15</v>
      </c>
      <c r="G14" s="5">
        <v>249</v>
      </c>
      <c r="H14" s="5">
        <v>13</v>
      </c>
      <c r="I14" s="5">
        <v>245</v>
      </c>
      <c r="J14" s="5">
        <v>11</v>
      </c>
      <c r="K14" s="5">
        <v>246</v>
      </c>
      <c r="L14" s="5">
        <v>8</v>
      </c>
      <c r="M14" s="5">
        <f>SUM(C14+E14+G14+I14+K14)</f>
        <v>1233</v>
      </c>
      <c r="N14" s="5">
        <f>SUM(D14+F14+H14+J14+L14)</f>
        <v>58</v>
      </c>
      <c r="O14" s="5">
        <v>248</v>
      </c>
      <c r="P14" s="5">
        <v>15</v>
      </c>
      <c r="Q14" s="18">
        <v>247</v>
      </c>
      <c r="R14" s="18">
        <v>8</v>
      </c>
      <c r="S14" s="9">
        <v>241</v>
      </c>
      <c r="T14" s="9">
        <v>5</v>
      </c>
      <c r="U14" s="9">
        <v>249</v>
      </c>
      <c r="V14" s="9">
        <v>9</v>
      </c>
      <c r="W14" s="9">
        <v>247</v>
      </c>
      <c r="X14" s="9">
        <v>4</v>
      </c>
      <c r="Y14" s="5">
        <f>SUM(M14+O14+Q14+'AIR 25 HV OUT Closed'!Q5+'AIR 25 HV OUT Closed'!S5+'AIR 25 HV OUT Closed'!U5)</f>
        <v>2469</v>
      </c>
      <c r="Z14" s="5">
        <f>SUM(N14+P14+R14+'AIR 25 HV OUT Closed'!R5+'AIR 25 HV OUT Closed'!T5+'AIR 25 HV OUT Closed'!V5)</f>
        <v>112</v>
      </c>
      <c r="AA14" s="5"/>
      <c r="AB14" s="5"/>
    </row>
    <row r="15" spans="1:28" ht="14.25" customHeight="1">
      <c r="A15" s="5" t="s">
        <v>93</v>
      </c>
      <c r="B15" s="5" t="s">
        <v>75</v>
      </c>
      <c r="C15" s="5">
        <v>241</v>
      </c>
      <c r="D15" s="5">
        <v>8</v>
      </c>
      <c r="E15" s="5">
        <v>239</v>
      </c>
      <c r="F15" s="5">
        <v>4</v>
      </c>
      <c r="G15" s="5">
        <v>242</v>
      </c>
      <c r="H15" s="5">
        <v>5</v>
      </c>
      <c r="I15" s="5">
        <v>246</v>
      </c>
      <c r="J15" s="5">
        <v>9</v>
      </c>
      <c r="K15" s="5">
        <v>247</v>
      </c>
      <c r="L15" s="5">
        <v>10</v>
      </c>
      <c r="M15" s="5">
        <f>SUM(C15,E15,G15,I15,K15)</f>
        <v>1215</v>
      </c>
      <c r="N15" s="5">
        <f>SUM(D15,F15,H15,J15,L15)</f>
        <v>36</v>
      </c>
      <c r="O15" s="5">
        <v>243</v>
      </c>
      <c r="P15" s="5">
        <v>5</v>
      </c>
      <c r="Q15" s="9">
        <v>248</v>
      </c>
      <c r="R15" s="9">
        <v>9</v>
      </c>
      <c r="S15" s="9">
        <v>248</v>
      </c>
      <c r="T15" s="9">
        <v>9</v>
      </c>
      <c r="U15" s="9">
        <v>246</v>
      </c>
      <c r="V15" s="9">
        <v>7</v>
      </c>
      <c r="W15" s="9">
        <v>245</v>
      </c>
      <c r="X15" s="9">
        <v>8</v>
      </c>
      <c r="Y15" s="5">
        <f>SUM(M15+O15+Q15+S15+U15+W15)</f>
        <v>2445</v>
      </c>
      <c r="Z15" s="5">
        <f>SUM(N15+P15+R15+T15+V15+X15)</f>
        <v>74</v>
      </c>
      <c r="AA15" s="5"/>
      <c r="AB15" s="5"/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5"/>
  <sheetViews>
    <sheetView zoomScale="95" zoomScaleNormal="95" zoomScalePageLayoutView="0" workbookViewId="0" topLeftCell="A1">
      <pane xSplit="2" topLeftCell="H1" activePane="topRight" state="frozen"/>
      <selection pane="topLeft" activeCell="A1" sqref="A1"/>
      <selection pane="topRight" activeCell="J27" sqref="J27"/>
    </sheetView>
  </sheetViews>
  <sheetFormatPr defaultColWidth="9.421875" defaultRowHeight="13.5" customHeight="1"/>
  <cols>
    <col min="1" max="1" width="12.28125" style="0" customWidth="1"/>
    <col min="2" max="2" width="13.00390625" style="0" customWidth="1"/>
  </cols>
  <sheetData>
    <row r="1" spans="1:3" ht="14.25" customHeight="1">
      <c r="A1" s="1" t="s">
        <v>0</v>
      </c>
      <c r="B1" s="1"/>
      <c r="C1" s="1"/>
    </row>
    <row r="2" spans="1:2" ht="14.25" customHeight="1">
      <c r="A2" s="2" t="s">
        <v>85</v>
      </c>
      <c r="B2" s="2"/>
    </row>
    <row r="3" spans="1:26" ht="14.25" customHeight="1">
      <c r="A3" s="4"/>
      <c r="B3" s="4"/>
      <c r="C3" s="22" t="s">
        <v>14</v>
      </c>
      <c r="D3" s="24" t="s">
        <v>15</v>
      </c>
      <c r="E3" s="22" t="s">
        <v>14</v>
      </c>
      <c r="F3" s="24" t="s">
        <v>15</v>
      </c>
      <c r="G3" s="22" t="s">
        <v>14</v>
      </c>
      <c r="H3" s="24" t="s">
        <v>15</v>
      </c>
      <c r="I3" s="22" t="s">
        <v>14</v>
      </c>
      <c r="J3" s="24" t="s">
        <v>15</v>
      </c>
      <c r="K3" s="22" t="s">
        <v>14</v>
      </c>
      <c r="L3" s="24" t="s">
        <v>15</v>
      </c>
      <c r="M3" s="22" t="s">
        <v>16</v>
      </c>
      <c r="N3" s="24" t="s">
        <v>15</v>
      </c>
      <c r="O3" s="22" t="s">
        <v>14</v>
      </c>
      <c r="P3" s="24" t="s">
        <v>15</v>
      </c>
      <c r="Q3" s="22" t="s">
        <v>14</v>
      </c>
      <c r="R3" s="24" t="s">
        <v>15</v>
      </c>
      <c r="S3" s="22" t="s">
        <v>14</v>
      </c>
      <c r="T3" s="24" t="s">
        <v>15</v>
      </c>
      <c r="U3" s="22" t="s">
        <v>14</v>
      </c>
      <c r="V3" s="24" t="s">
        <v>15</v>
      </c>
      <c r="W3" s="22" t="s">
        <v>14</v>
      </c>
      <c r="X3" s="24" t="s">
        <v>15</v>
      </c>
      <c r="Y3" s="22" t="s">
        <v>16</v>
      </c>
      <c r="Z3" s="24" t="s">
        <v>15</v>
      </c>
    </row>
    <row r="4" spans="1:26" ht="14.25" customHeight="1">
      <c r="A4" t="s">
        <v>77</v>
      </c>
      <c r="B4" t="s">
        <v>78</v>
      </c>
      <c r="C4" s="8">
        <v>245</v>
      </c>
      <c r="D4" s="8">
        <v>5</v>
      </c>
      <c r="E4" s="8">
        <v>250</v>
      </c>
      <c r="F4" s="8">
        <v>14</v>
      </c>
      <c r="G4" s="8">
        <v>250</v>
      </c>
      <c r="H4" s="8">
        <v>13</v>
      </c>
      <c r="I4" s="8">
        <v>250</v>
      </c>
      <c r="J4" s="8">
        <v>17</v>
      </c>
      <c r="K4" s="8">
        <v>248</v>
      </c>
      <c r="L4" s="8">
        <v>14</v>
      </c>
      <c r="M4" s="8">
        <f>SUM(C4,E4,G4,I4,K4)</f>
        <v>1243</v>
      </c>
      <c r="N4" s="8">
        <f>SUM(D4,F4,H4,J4,L4)</f>
        <v>63</v>
      </c>
      <c r="O4" s="8">
        <v>250</v>
      </c>
      <c r="P4" s="8">
        <v>14</v>
      </c>
      <c r="Q4" s="8">
        <v>250</v>
      </c>
      <c r="R4" s="8">
        <v>13</v>
      </c>
      <c r="S4" s="8">
        <v>249</v>
      </c>
      <c r="T4" s="8">
        <v>13</v>
      </c>
      <c r="U4" s="26">
        <v>250</v>
      </c>
      <c r="V4" s="26">
        <v>13</v>
      </c>
      <c r="W4" s="26">
        <v>249</v>
      </c>
      <c r="X4" s="26">
        <v>8</v>
      </c>
      <c r="Y4" s="8">
        <f>SUM(M4,O4,Q4,S4,U4,W4)</f>
        <v>2491</v>
      </c>
      <c r="Z4" s="8">
        <f>SUM(N4,P4,R4,T4,V4,,X4)</f>
        <v>124</v>
      </c>
    </row>
    <row r="5" spans="1:28" ht="14.25" customHeight="1">
      <c r="A5" t="s">
        <v>79</v>
      </c>
      <c r="B5" t="s">
        <v>80</v>
      </c>
      <c r="C5" s="17">
        <v>247</v>
      </c>
      <c r="D5" s="17">
        <v>10</v>
      </c>
      <c r="E5" s="17">
        <v>246</v>
      </c>
      <c r="F5" s="17">
        <v>8</v>
      </c>
      <c r="G5" s="17">
        <v>243</v>
      </c>
      <c r="H5" s="17">
        <v>7</v>
      </c>
      <c r="I5" s="17">
        <v>248</v>
      </c>
      <c r="J5" s="17">
        <v>10</v>
      </c>
      <c r="K5" s="17">
        <v>249</v>
      </c>
      <c r="L5" s="17">
        <v>10</v>
      </c>
      <c r="M5" s="17">
        <f aca="true" t="shared" si="0" ref="M5:M13">SUM(C5+E5+G5+I5+K5)</f>
        <v>1233</v>
      </c>
      <c r="N5" s="17">
        <f aca="true" t="shared" si="1" ref="N5:N13">SUM(D5+F5+H5+J5+L5)</f>
        <v>45</v>
      </c>
      <c r="O5" s="17">
        <v>249</v>
      </c>
      <c r="P5" s="17">
        <v>14</v>
      </c>
      <c r="Q5" s="17">
        <v>246</v>
      </c>
      <c r="R5" s="17">
        <v>8</v>
      </c>
      <c r="S5" s="17">
        <v>247</v>
      </c>
      <c r="T5" s="17">
        <v>13</v>
      </c>
      <c r="U5" s="17">
        <v>248</v>
      </c>
      <c r="V5" s="17">
        <v>10</v>
      </c>
      <c r="W5" s="17">
        <v>248</v>
      </c>
      <c r="X5" s="17">
        <v>10</v>
      </c>
      <c r="Y5" s="17">
        <f>SUM(M5+O5+Q5+S5+U5+W5)</f>
        <v>2471</v>
      </c>
      <c r="Z5" s="17">
        <f>SUM(N5+P5+R5+T5+V5+X5)</f>
        <v>100</v>
      </c>
      <c r="AA5" s="2"/>
      <c r="AB5" s="2"/>
    </row>
    <row r="6" spans="1:26" ht="14.25" customHeight="1">
      <c r="A6" t="s">
        <v>76</v>
      </c>
      <c r="B6" t="s">
        <v>34</v>
      </c>
      <c r="C6" s="15">
        <v>243</v>
      </c>
      <c r="D6" s="15">
        <v>10</v>
      </c>
      <c r="E6" s="15">
        <v>238</v>
      </c>
      <c r="F6" s="15">
        <v>5</v>
      </c>
      <c r="G6" s="15">
        <v>245</v>
      </c>
      <c r="H6" s="15">
        <v>10</v>
      </c>
      <c r="I6" s="15">
        <v>244</v>
      </c>
      <c r="J6" s="15">
        <v>7</v>
      </c>
      <c r="K6" s="15">
        <v>245</v>
      </c>
      <c r="L6" s="15">
        <v>5</v>
      </c>
      <c r="M6" s="15">
        <f t="shared" si="0"/>
        <v>1215</v>
      </c>
      <c r="N6" s="15">
        <f t="shared" si="1"/>
        <v>37</v>
      </c>
      <c r="O6" s="15">
        <v>244</v>
      </c>
      <c r="P6" s="15">
        <v>7</v>
      </c>
      <c r="Q6" s="15">
        <v>245</v>
      </c>
      <c r="R6" s="15">
        <v>8</v>
      </c>
      <c r="S6" s="17">
        <v>247</v>
      </c>
      <c r="T6" s="17">
        <v>6</v>
      </c>
      <c r="U6" s="15">
        <v>245</v>
      </c>
      <c r="V6" s="15">
        <v>11</v>
      </c>
      <c r="W6" s="15">
        <v>243</v>
      </c>
      <c r="X6" s="15">
        <v>6</v>
      </c>
      <c r="Y6" s="15">
        <f>SUM(M6+O6+Q6+S6+U6+W6)</f>
        <v>2439</v>
      </c>
      <c r="Z6" s="15">
        <f>SUM(N6+P6+R6+T6+V6+X6)</f>
        <v>75</v>
      </c>
    </row>
    <row r="7" spans="1:28" ht="14.25" customHeight="1">
      <c r="A7" t="s">
        <v>71</v>
      </c>
      <c r="B7" t="s">
        <v>72</v>
      </c>
      <c r="C7" s="17">
        <v>245</v>
      </c>
      <c r="D7" s="17">
        <v>6</v>
      </c>
      <c r="E7" s="17">
        <v>235</v>
      </c>
      <c r="F7" s="17">
        <v>6</v>
      </c>
      <c r="G7" s="17">
        <v>240</v>
      </c>
      <c r="H7" s="17">
        <v>3</v>
      </c>
      <c r="I7" s="17">
        <v>242</v>
      </c>
      <c r="J7" s="17">
        <v>9</v>
      </c>
      <c r="K7" s="17">
        <v>246</v>
      </c>
      <c r="L7" s="17">
        <v>12</v>
      </c>
      <c r="M7" s="17">
        <f t="shared" si="0"/>
        <v>1208</v>
      </c>
      <c r="N7" s="17">
        <f t="shared" si="1"/>
        <v>36</v>
      </c>
      <c r="O7" s="17">
        <v>246</v>
      </c>
      <c r="P7" s="17">
        <v>19</v>
      </c>
      <c r="Q7" s="17">
        <v>235</v>
      </c>
      <c r="R7" s="17">
        <v>3</v>
      </c>
      <c r="S7" s="17">
        <v>237</v>
      </c>
      <c r="T7" s="17">
        <v>7</v>
      </c>
      <c r="U7" s="17">
        <v>227</v>
      </c>
      <c r="V7" s="17">
        <v>2</v>
      </c>
      <c r="W7" s="17">
        <v>236</v>
      </c>
      <c r="X7" s="17">
        <v>6</v>
      </c>
      <c r="Y7" s="17">
        <f aca="true" t="shared" si="2" ref="Y7:Y14">SUM(M7+O7+Q7+S7+U7+W7)</f>
        <v>2389</v>
      </c>
      <c r="Z7" s="17">
        <v>73</v>
      </c>
      <c r="AA7" s="2"/>
      <c r="AB7" s="2"/>
    </row>
    <row r="8" spans="1:26" ht="14.25" customHeight="1">
      <c r="A8" t="s">
        <v>73</v>
      </c>
      <c r="B8" t="s">
        <v>74</v>
      </c>
      <c r="C8" s="15">
        <v>234</v>
      </c>
      <c r="D8" s="15">
        <v>6</v>
      </c>
      <c r="E8" s="15">
        <v>228</v>
      </c>
      <c r="F8" s="15">
        <v>7</v>
      </c>
      <c r="G8" s="15">
        <v>235</v>
      </c>
      <c r="H8" s="15">
        <v>4</v>
      </c>
      <c r="I8" s="15">
        <v>239</v>
      </c>
      <c r="J8" s="15">
        <v>4</v>
      </c>
      <c r="K8" s="15">
        <v>240</v>
      </c>
      <c r="L8" s="15">
        <v>3</v>
      </c>
      <c r="M8" s="15">
        <f t="shared" si="0"/>
        <v>1176</v>
      </c>
      <c r="N8" s="15">
        <f t="shared" si="1"/>
        <v>24</v>
      </c>
      <c r="O8" s="15">
        <v>243</v>
      </c>
      <c r="P8" s="15">
        <v>4</v>
      </c>
      <c r="Q8" s="15">
        <v>244</v>
      </c>
      <c r="R8" s="15">
        <v>9</v>
      </c>
      <c r="S8" s="15">
        <v>236</v>
      </c>
      <c r="T8" s="15">
        <v>6</v>
      </c>
      <c r="U8" s="15">
        <v>238</v>
      </c>
      <c r="V8" s="15">
        <v>9</v>
      </c>
      <c r="W8" s="16">
        <v>237</v>
      </c>
      <c r="X8" s="16">
        <v>7</v>
      </c>
      <c r="Y8" s="15">
        <f t="shared" si="2"/>
        <v>2374</v>
      </c>
      <c r="Z8" s="15">
        <f aca="true" t="shared" si="3" ref="Z8:Z14">SUM(N8+P8+R8+T8+V8+X8)</f>
        <v>59</v>
      </c>
    </row>
    <row r="9" spans="1:26" ht="14.25" customHeight="1">
      <c r="A9" t="s">
        <v>93</v>
      </c>
      <c r="B9" t="s">
        <v>75</v>
      </c>
      <c r="C9" s="15">
        <v>230</v>
      </c>
      <c r="D9" s="15">
        <v>4</v>
      </c>
      <c r="E9" s="15">
        <v>236</v>
      </c>
      <c r="F9" s="15">
        <v>7</v>
      </c>
      <c r="G9" s="15">
        <v>238</v>
      </c>
      <c r="H9" s="15">
        <v>3</v>
      </c>
      <c r="I9" s="15">
        <v>238</v>
      </c>
      <c r="J9" s="15">
        <v>4</v>
      </c>
      <c r="K9" s="15">
        <v>242</v>
      </c>
      <c r="L9" s="15">
        <v>8</v>
      </c>
      <c r="M9" s="15">
        <f t="shared" si="0"/>
        <v>1184</v>
      </c>
      <c r="N9" s="15">
        <f t="shared" si="1"/>
        <v>26</v>
      </c>
      <c r="O9" s="17">
        <v>239</v>
      </c>
      <c r="P9" s="17">
        <v>7</v>
      </c>
      <c r="Q9" s="17">
        <v>231</v>
      </c>
      <c r="R9" s="17">
        <v>6</v>
      </c>
      <c r="S9" s="15">
        <v>238</v>
      </c>
      <c r="T9" s="15">
        <v>5</v>
      </c>
      <c r="U9" s="15">
        <v>240</v>
      </c>
      <c r="V9" s="15">
        <v>6</v>
      </c>
      <c r="W9" s="15">
        <v>240</v>
      </c>
      <c r="X9" s="15">
        <v>3</v>
      </c>
      <c r="Y9" s="15">
        <f t="shared" si="2"/>
        <v>2372</v>
      </c>
      <c r="Z9" s="15">
        <f t="shared" si="3"/>
        <v>53</v>
      </c>
    </row>
    <row r="10" spans="1:26" ht="14.25" customHeight="1">
      <c r="A10" t="s">
        <v>86</v>
      </c>
      <c r="B10" t="s">
        <v>29</v>
      </c>
      <c r="C10" s="15">
        <v>239</v>
      </c>
      <c r="D10" s="15">
        <v>4</v>
      </c>
      <c r="E10" s="15">
        <v>242</v>
      </c>
      <c r="F10" s="15">
        <v>3</v>
      </c>
      <c r="G10" s="15">
        <v>243</v>
      </c>
      <c r="H10" s="15">
        <v>9</v>
      </c>
      <c r="I10" s="15">
        <v>238</v>
      </c>
      <c r="J10" s="15">
        <v>6</v>
      </c>
      <c r="K10" s="15">
        <v>244</v>
      </c>
      <c r="L10" s="15">
        <v>9</v>
      </c>
      <c r="M10" s="15">
        <f t="shared" si="0"/>
        <v>1206</v>
      </c>
      <c r="N10" s="15">
        <f t="shared" si="1"/>
        <v>31</v>
      </c>
      <c r="O10" s="15">
        <v>242</v>
      </c>
      <c r="P10" s="15">
        <v>8</v>
      </c>
      <c r="Q10" s="15">
        <v>227</v>
      </c>
      <c r="R10" s="15">
        <v>0</v>
      </c>
      <c r="S10" s="15">
        <v>231</v>
      </c>
      <c r="T10" s="15">
        <v>6</v>
      </c>
      <c r="U10" s="17">
        <v>234</v>
      </c>
      <c r="V10" s="17">
        <v>5</v>
      </c>
      <c r="W10" s="17">
        <v>231</v>
      </c>
      <c r="X10" s="17">
        <v>2</v>
      </c>
      <c r="Y10" s="15">
        <f t="shared" si="2"/>
        <v>2371</v>
      </c>
      <c r="Z10" s="15">
        <f t="shared" si="3"/>
        <v>52</v>
      </c>
    </row>
    <row r="11" spans="1:26" ht="14.25" customHeight="1">
      <c r="A11" t="s">
        <v>81</v>
      </c>
      <c r="B11" t="s">
        <v>82</v>
      </c>
      <c r="C11" s="15">
        <v>238</v>
      </c>
      <c r="D11" s="15">
        <v>7</v>
      </c>
      <c r="E11" s="15">
        <v>217</v>
      </c>
      <c r="F11" s="15">
        <v>2</v>
      </c>
      <c r="G11" s="15">
        <v>227</v>
      </c>
      <c r="H11" s="15">
        <v>1</v>
      </c>
      <c r="I11" s="15">
        <v>227</v>
      </c>
      <c r="J11" s="15">
        <v>6</v>
      </c>
      <c r="K11" s="15">
        <v>228</v>
      </c>
      <c r="L11" s="15">
        <v>4</v>
      </c>
      <c r="M11" s="15">
        <f t="shared" si="0"/>
        <v>1137</v>
      </c>
      <c r="N11" s="15">
        <f t="shared" si="1"/>
        <v>20</v>
      </c>
      <c r="O11" s="15">
        <v>238</v>
      </c>
      <c r="P11" s="15">
        <v>4</v>
      </c>
      <c r="Q11" s="15">
        <v>234</v>
      </c>
      <c r="R11" s="15">
        <v>2</v>
      </c>
      <c r="S11" s="15">
        <v>235</v>
      </c>
      <c r="T11" s="15">
        <v>5</v>
      </c>
      <c r="U11" s="15">
        <v>240</v>
      </c>
      <c r="V11" s="15">
        <v>9</v>
      </c>
      <c r="W11" s="15">
        <v>241</v>
      </c>
      <c r="X11" s="15">
        <v>5</v>
      </c>
      <c r="Y11" s="15">
        <f t="shared" si="2"/>
        <v>2325</v>
      </c>
      <c r="Z11" s="15">
        <f t="shared" si="3"/>
        <v>45</v>
      </c>
    </row>
    <row r="12" spans="1:26" ht="14.25" customHeight="1">
      <c r="A12" t="s">
        <v>17</v>
      </c>
      <c r="B12" t="s">
        <v>18</v>
      </c>
      <c r="C12" s="15">
        <v>242</v>
      </c>
      <c r="D12" s="15">
        <v>13</v>
      </c>
      <c r="E12" s="15">
        <v>250</v>
      </c>
      <c r="F12" s="15">
        <v>8</v>
      </c>
      <c r="G12" s="15">
        <v>237</v>
      </c>
      <c r="H12" s="15">
        <v>7</v>
      </c>
      <c r="I12" s="15">
        <v>245</v>
      </c>
      <c r="J12" s="15">
        <v>11</v>
      </c>
      <c r="K12" s="15">
        <v>239</v>
      </c>
      <c r="L12" s="15">
        <v>7</v>
      </c>
      <c r="M12" s="15">
        <f t="shared" si="0"/>
        <v>1213</v>
      </c>
      <c r="N12" s="15">
        <f t="shared" si="1"/>
        <v>46</v>
      </c>
      <c r="O12" s="15">
        <v>224</v>
      </c>
      <c r="P12" s="15">
        <v>1</v>
      </c>
      <c r="Q12" s="15">
        <v>231</v>
      </c>
      <c r="R12" s="15">
        <v>6</v>
      </c>
      <c r="S12" s="15">
        <v>229</v>
      </c>
      <c r="T12" s="15">
        <v>5</v>
      </c>
      <c r="U12" s="17">
        <v>0</v>
      </c>
      <c r="V12" s="17">
        <v>0</v>
      </c>
      <c r="W12" s="17">
        <v>0</v>
      </c>
      <c r="X12" s="17">
        <v>0</v>
      </c>
      <c r="Y12" s="15">
        <f t="shared" si="2"/>
        <v>1897</v>
      </c>
      <c r="Z12" s="15">
        <f t="shared" si="3"/>
        <v>58</v>
      </c>
    </row>
    <row r="13" spans="1:26" ht="13.5" customHeight="1">
      <c r="A13" t="s">
        <v>87</v>
      </c>
      <c r="B13" t="s">
        <v>65</v>
      </c>
      <c r="C13" s="15">
        <v>235</v>
      </c>
      <c r="D13" s="15">
        <v>7</v>
      </c>
      <c r="E13" s="15">
        <v>243</v>
      </c>
      <c r="F13" s="15">
        <v>9</v>
      </c>
      <c r="G13" s="15">
        <v>240</v>
      </c>
      <c r="H13" s="15">
        <v>3</v>
      </c>
      <c r="I13" s="15">
        <v>243</v>
      </c>
      <c r="J13" s="15">
        <v>11</v>
      </c>
      <c r="K13" s="15">
        <v>241</v>
      </c>
      <c r="L13" s="15">
        <v>6</v>
      </c>
      <c r="M13" s="15">
        <f t="shared" si="0"/>
        <v>1202</v>
      </c>
      <c r="N13" s="15">
        <f t="shared" si="1"/>
        <v>36</v>
      </c>
      <c r="O13" s="15">
        <v>234</v>
      </c>
      <c r="P13" s="15">
        <v>6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5">
        <f t="shared" si="2"/>
        <v>1436</v>
      </c>
      <c r="Z13" s="15">
        <f t="shared" si="3"/>
        <v>42</v>
      </c>
    </row>
    <row r="14" spans="1:26" ht="13.5" customHeight="1">
      <c r="A14" t="s">
        <v>87</v>
      </c>
      <c r="B14" t="s">
        <v>88</v>
      </c>
      <c r="C14" s="15">
        <v>0</v>
      </c>
      <c r="D14" s="15">
        <v>0</v>
      </c>
      <c r="E14" s="15">
        <v>0</v>
      </c>
      <c r="F14" s="15">
        <v>0</v>
      </c>
      <c r="G14" s="15">
        <v>246</v>
      </c>
      <c r="H14" s="15">
        <v>9</v>
      </c>
      <c r="I14" s="15">
        <v>237</v>
      </c>
      <c r="J14" s="15">
        <v>8</v>
      </c>
      <c r="K14" s="15">
        <v>240</v>
      </c>
      <c r="L14" s="15">
        <v>8</v>
      </c>
      <c r="M14" s="15">
        <f>SUM(C14,E14,G14,I14,K14)</f>
        <v>723</v>
      </c>
      <c r="N14" s="15">
        <f>SUM(D14,F14,H14,J14,L14)</f>
        <v>25</v>
      </c>
      <c r="O14" s="15">
        <v>247</v>
      </c>
      <c r="P14" s="15">
        <v>11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5">
        <f t="shared" si="2"/>
        <v>970</v>
      </c>
      <c r="Z14" s="15">
        <f t="shared" si="3"/>
        <v>36</v>
      </c>
    </row>
    <row r="15" spans="3:28" ht="13.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2">
      <pane xSplit="2" topLeftCell="J1" activePane="topRight" state="frozen"/>
      <selection pane="topLeft" activeCell="A1" sqref="A1"/>
      <selection pane="topRight" activeCell="L22" sqref="L22"/>
    </sheetView>
  </sheetViews>
  <sheetFormatPr defaultColWidth="9.421875" defaultRowHeight="15" customHeight="1"/>
  <cols>
    <col min="1" max="1" width="16.140625" style="0" customWidth="1"/>
    <col min="2" max="2" width="15.140625" style="0" customWidth="1"/>
  </cols>
  <sheetData>
    <row r="1" spans="1:26" ht="14.25" customHeight="1">
      <c r="A1" s="25" t="s">
        <v>0</v>
      </c>
      <c r="B1" s="25"/>
      <c r="C1" s="25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 customHeight="1">
      <c r="A2" s="23" t="s">
        <v>89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4"/>
      <c r="B3" s="4"/>
      <c r="C3" s="22" t="s">
        <v>14</v>
      </c>
      <c r="D3" s="24" t="s">
        <v>15</v>
      </c>
      <c r="E3" s="22" t="s">
        <v>14</v>
      </c>
      <c r="F3" s="24" t="s">
        <v>15</v>
      </c>
      <c r="G3" s="22" t="s">
        <v>14</v>
      </c>
      <c r="H3" s="24" t="s">
        <v>15</v>
      </c>
      <c r="I3" s="22" t="s">
        <v>14</v>
      </c>
      <c r="J3" s="24" t="s">
        <v>15</v>
      </c>
      <c r="K3" s="22" t="s">
        <v>14</v>
      </c>
      <c r="L3" s="24" t="s">
        <v>15</v>
      </c>
      <c r="M3" s="22" t="s">
        <v>16</v>
      </c>
      <c r="N3" s="24" t="s">
        <v>15</v>
      </c>
      <c r="O3" s="22" t="s">
        <v>14</v>
      </c>
      <c r="P3" s="24" t="s">
        <v>15</v>
      </c>
      <c r="Q3" s="22" t="s">
        <v>14</v>
      </c>
      <c r="R3" s="24" t="s">
        <v>15</v>
      </c>
      <c r="S3" s="22" t="s">
        <v>14</v>
      </c>
      <c r="T3" s="24" t="s">
        <v>15</v>
      </c>
      <c r="U3" s="22" t="s">
        <v>14</v>
      </c>
      <c r="V3" s="24" t="s">
        <v>15</v>
      </c>
      <c r="W3" s="22" t="s">
        <v>14</v>
      </c>
      <c r="X3" s="24" t="s">
        <v>15</v>
      </c>
      <c r="Y3" s="22" t="s">
        <v>16</v>
      </c>
      <c r="Z3" s="24" t="s">
        <v>15</v>
      </c>
    </row>
    <row r="4" spans="1:26" ht="14.25" customHeight="1">
      <c r="A4" s="22" t="s">
        <v>77</v>
      </c>
      <c r="B4" s="22" t="s">
        <v>78</v>
      </c>
      <c r="C4" s="8">
        <v>246</v>
      </c>
      <c r="D4" s="8">
        <v>13</v>
      </c>
      <c r="E4" s="8">
        <v>250</v>
      </c>
      <c r="F4" s="8">
        <v>12</v>
      </c>
      <c r="G4" s="8">
        <v>249</v>
      </c>
      <c r="H4" s="8">
        <v>15</v>
      </c>
      <c r="I4" s="8">
        <v>249</v>
      </c>
      <c r="J4" s="8">
        <v>10</v>
      </c>
      <c r="K4" s="8">
        <v>250</v>
      </c>
      <c r="L4" s="8">
        <v>16</v>
      </c>
      <c r="M4" s="8">
        <f aca="true" t="shared" si="0" ref="M4:N10">SUM(C4+E4+G4+I4+K4)</f>
        <v>1244</v>
      </c>
      <c r="N4" s="8">
        <f t="shared" si="0"/>
        <v>66</v>
      </c>
      <c r="O4" s="8">
        <v>250</v>
      </c>
      <c r="P4" s="8">
        <v>11</v>
      </c>
      <c r="Q4" s="8">
        <v>250</v>
      </c>
      <c r="R4" s="8">
        <v>13</v>
      </c>
      <c r="S4" s="8">
        <v>249</v>
      </c>
      <c r="T4" s="8">
        <v>13</v>
      </c>
      <c r="U4" s="8">
        <v>249</v>
      </c>
      <c r="V4" s="8">
        <v>14</v>
      </c>
      <c r="W4" s="8">
        <v>247</v>
      </c>
      <c r="X4" s="8">
        <v>13</v>
      </c>
      <c r="Y4" s="8">
        <f aca="true" t="shared" si="1" ref="Y4:Z10">SUM(M4+O4+Q4+S4+U4+W4)</f>
        <v>2489</v>
      </c>
      <c r="Z4" s="8">
        <f t="shared" si="1"/>
        <v>130</v>
      </c>
    </row>
    <row r="5" spans="1:26" ht="14.25" customHeight="1">
      <c r="A5" s="5" t="s">
        <v>79</v>
      </c>
      <c r="B5" s="5" t="s">
        <v>80</v>
      </c>
      <c r="C5" s="5">
        <v>242</v>
      </c>
      <c r="D5" s="5">
        <v>8</v>
      </c>
      <c r="E5" s="5">
        <v>246</v>
      </c>
      <c r="F5" s="5">
        <v>6</v>
      </c>
      <c r="G5" s="5">
        <v>250</v>
      </c>
      <c r="H5" s="5">
        <v>11</v>
      </c>
      <c r="I5" s="5">
        <v>249</v>
      </c>
      <c r="J5" s="5">
        <v>14</v>
      </c>
      <c r="K5" s="5">
        <v>248</v>
      </c>
      <c r="L5" s="5">
        <v>4</v>
      </c>
      <c r="M5" s="5">
        <f t="shared" si="0"/>
        <v>1235</v>
      </c>
      <c r="N5" s="5">
        <f t="shared" si="0"/>
        <v>43</v>
      </c>
      <c r="O5" s="9">
        <v>249</v>
      </c>
      <c r="P5" s="9">
        <v>17</v>
      </c>
      <c r="Q5" s="9">
        <v>246</v>
      </c>
      <c r="R5" s="9">
        <v>10</v>
      </c>
      <c r="S5" s="9">
        <v>242</v>
      </c>
      <c r="T5" s="9">
        <v>3</v>
      </c>
      <c r="U5" s="9">
        <v>250</v>
      </c>
      <c r="V5" s="9">
        <v>7</v>
      </c>
      <c r="W5" s="9">
        <v>245</v>
      </c>
      <c r="X5" s="9">
        <v>10</v>
      </c>
      <c r="Y5" s="5">
        <f t="shared" si="1"/>
        <v>2467</v>
      </c>
      <c r="Z5" s="5">
        <f t="shared" si="1"/>
        <v>90</v>
      </c>
    </row>
    <row r="6" spans="1:26" ht="14.25" customHeight="1">
      <c r="A6" s="5" t="s">
        <v>76</v>
      </c>
      <c r="B6" s="5" t="s">
        <v>34</v>
      </c>
      <c r="C6" s="5">
        <v>242</v>
      </c>
      <c r="D6" s="5">
        <v>4</v>
      </c>
      <c r="E6" s="5">
        <v>242</v>
      </c>
      <c r="F6" s="5">
        <v>9</v>
      </c>
      <c r="G6" s="5">
        <v>244</v>
      </c>
      <c r="H6" s="5">
        <v>7</v>
      </c>
      <c r="I6" s="5">
        <v>247</v>
      </c>
      <c r="J6" s="5">
        <v>12</v>
      </c>
      <c r="K6" s="5">
        <v>244</v>
      </c>
      <c r="L6" s="5">
        <v>9</v>
      </c>
      <c r="M6" s="5">
        <f t="shared" si="0"/>
        <v>1219</v>
      </c>
      <c r="N6" s="5">
        <f t="shared" si="0"/>
        <v>41</v>
      </c>
      <c r="O6" s="5">
        <v>245</v>
      </c>
      <c r="P6" s="5">
        <v>8</v>
      </c>
      <c r="Q6" s="5">
        <v>243</v>
      </c>
      <c r="R6" s="5">
        <v>3</v>
      </c>
      <c r="S6" s="5">
        <v>245</v>
      </c>
      <c r="T6" s="5">
        <v>12</v>
      </c>
      <c r="U6" s="5">
        <v>243</v>
      </c>
      <c r="V6" s="5">
        <v>7</v>
      </c>
      <c r="W6" s="5">
        <v>246</v>
      </c>
      <c r="X6" s="5">
        <v>7</v>
      </c>
      <c r="Y6" s="5">
        <f t="shared" si="1"/>
        <v>2441</v>
      </c>
      <c r="Z6" s="5">
        <f t="shared" si="1"/>
        <v>78</v>
      </c>
    </row>
    <row r="7" spans="1:26" ht="14.25" customHeight="1">
      <c r="A7" s="5" t="s">
        <v>71</v>
      </c>
      <c r="B7" s="5" t="s">
        <v>72</v>
      </c>
      <c r="C7" s="5">
        <v>241</v>
      </c>
      <c r="D7" s="5">
        <v>4</v>
      </c>
      <c r="E7" s="5">
        <v>245</v>
      </c>
      <c r="F7" s="5">
        <v>7</v>
      </c>
      <c r="G7" s="5">
        <v>244</v>
      </c>
      <c r="H7" s="5">
        <v>9</v>
      </c>
      <c r="I7" s="5">
        <v>249</v>
      </c>
      <c r="J7" s="5">
        <v>5</v>
      </c>
      <c r="K7" s="5">
        <v>242</v>
      </c>
      <c r="L7" s="5">
        <v>8</v>
      </c>
      <c r="M7" s="5">
        <f t="shared" si="0"/>
        <v>1221</v>
      </c>
      <c r="N7" s="5">
        <f t="shared" si="0"/>
        <v>33</v>
      </c>
      <c r="O7" s="9">
        <v>242</v>
      </c>
      <c r="P7" s="9">
        <v>6</v>
      </c>
      <c r="Q7" s="9">
        <v>245</v>
      </c>
      <c r="R7" s="9">
        <v>9</v>
      </c>
      <c r="S7" s="9">
        <v>245</v>
      </c>
      <c r="T7" s="9">
        <v>10</v>
      </c>
      <c r="U7" s="9">
        <v>250</v>
      </c>
      <c r="V7" s="9">
        <v>9</v>
      </c>
      <c r="W7" s="9">
        <v>235</v>
      </c>
      <c r="X7" s="9">
        <v>6</v>
      </c>
      <c r="Y7" s="5">
        <f t="shared" si="1"/>
        <v>2438</v>
      </c>
      <c r="Z7" s="5">
        <f t="shared" si="1"/>
        <v>73</v>
      </c>
    </row>
    <row r="8" spans="1:26" ht="14.25" customHeight="1">
      <c r="A8" s="5" t="s">
        <v>73</v>
      </c>
      <c r="B8" s="5" t="s">
        <v>74</v>
      </c>
      <c r="C8" s="5">
        <v>236</v>
      </c>
      <c r="D8" s="5">
        <v>10</v>
      </c>
      <c r="E8" s="5">
        <v>231</v>
      </c>
      <c r="F8" s="5">
        <v>4</v>
      </c>
      <c r="G8" s="5">
        <v>244</v>
      </c>
      <c r="H8" s="5">
        <v>12</v>
      </c>
      <c r="I8" s="5">
        <v>232</v>
      </c>
      <c r="J8" s="5">
        <v>4</v>
      </c>
      <c r="K8" s="5">
        <v>237</v>
      </c>
      <c r="L8" s="5">
        <v>3</v>
      </c>
      <c r="M8" s="5">
        <f t="shared" si="0"/>
        <v>1180</v>
      </c>
      <c r="N8" s="5">
        <f t="shared" si="0"/>
        <v>33</v>
      </c>
      <c r="O8" s="5">
        <v>240</v>
      </c>
      <c r="P8" s="5">
        <v>8</v>
      </c>
      <c r="Q8" s="5">
        <v>241</v>
      </c>
      <c r="R8" s="5">
        <v>7</v>
      </c>
      <c r="S8" s="5">
        <v>232</v>
      </c>
      <c r="T8" s="5">
        <v>3</v>
      </c>
      <c r="U8" s="5">
        <v>239</v>
      </c>
      <c r="V8" s="5">
        <v>3</v>
      </c>
      <c r="W8" s="5">
        <v>238</v>
      </c>
      <c r="X8" s="5">
        <v>4</v>
      </c>
      <c r="Y8" s="5">
        <f t="shared" si="1"/>
        <v>2370</v>
      </c>
      <c r="Z8" s="5">
        <f t="shared" si="1"/>
        <v>58</v>
      </c>
    </row>
    <row r="9" spans="1:26" ht="14.25" customHeight="1">
      <c r="A9" s="5" t="s">
        <v>81</v>
      </c>
      <c r="B9" s="5" t="s">
        <v>82</v>
      </c>
      <c r="C9" s="5">
        <v>232</v>
      </c>
      <c r="D9" s="5">
        <v>4</v>
      </c>
      <c r="E9" s="5">
        <v>233</v>
      </c>
      <c r="F9" s="5">
        <v>6</v>
      </c>
      <c r="G9" s="5">
        <v>234</v>
      </c>
      <c r="H9" s="5">
        <v>7</v>
      </c>
      <c r="I9" s="5">
        <v>228</v>
      </c>
      <c r="J9" s="5">
        <v>3</v>
      </c>
      <c r="K9" s="5">
        <v>237</v>
      </c>
      <c r="L9" s="5">
        <v>9</v>
      </c>
      <c r="M9" s="5">
        <f t="shared" si="0"/>
        <v>1164</v>
      </c>
      <c r="N9" s="5">
        <f t="shared" si="0"/>
        <v>29</v>
      </c>
      <c r="O9" s="5">
        <v>239</v>
      </c>
      <c r="P9" s="5">
        <v>3</v>
      </c>
      <c r="Q9" s="5">
        <v>240</v>
      </c>
      <c r="R9" s="5">
        <v>5</v>
      </c>
      <c r="S9" s="5">
        <v>236</v>
      </c>
      <c r="T9" s="5">
        <v>6</v>
      </c>
      <c r="U9" s="5">
        <v>240</v>
      </c>
      <c r="V9" s="5">
        <v>4</v>
      </c>
      <c r="W9" s="5">
        <v>241</v>
      </c>
      <c r="X9" s="5">
        <v>7</v>
      </c>
      <c r="Y9" s="5">
        <f t="shared" si="1"/>
        <v>2360</v>
      </c>
      <c r="Z9" s="5">
        <f t="shared" si="1"/>
        <v>54</v>
      </c>
    </row>
    <row r="10" spans="1:26" ht="14.25" customHeight="1">
      <c r="A10" s="5" t="s">
        <v>93</v>
      </c>
      <c r="B10" s="5" t="s">
        <v>75</v>
      </c>
      <c r="C10" s="5">
        <v>228</v>
      </c>
      <c r="D10" s="5">
        <v>3</v>
      </c>
      <c r="E10" s="5">
        <v>238</v>
      </c>
      <c r="F10" s="5">
        <v>9</v>
      </c>
      <c r="G10" s="5">
        <v>235</v>
      </c>
      <c r="H10" s="5">
        <v>2</v>
      </c>
      <c r="I10" s="5">
        <v>235</v>
      </c>
      <c r="J10" s="5">
        <v>7</v>
      </c>
      <c r="K10" s="5">
        <v>243</v>
      </c>
      <c r="L10" s="5">
        <v>7</v>
      </c>
      <c r="M10" s="5">
        <f t="shared" si="0"/>
        <v>1179</v>
      </c>
      <c r="N10" s="5">
        <f t="shared" si="0"/>
        <v>28</v>
      </c>
      <c r="O10" s="9">
        <v>236</v>
      </c>
      <c r="P10" s="9">
        <v>3</v>
      </c>
      <c r="Q10" s="9">
        <v>236</v>
      </c>
      <c r="R10" s="9">
        <v>2</v>
      </c>
      <c r="S10" s="5">
        <v>232</v>
      </c>
      <c r="T10" s="5">
        <v>2</v>
      </c>
      <c r="U10" s="5">
        <v>237</v>
      </c>
      <c r="V10" s="5">
        <v>2</v>
      </c>
      <c r="W10" s="5">
        <v>230</v>
      </c>
      <c r="X10" s="5">
        <v>3</v>
      </c>
      <c r="Y10" s="5">
        <f t="shared" si="1"/>
        <v>2350</v>
      </c>
      <c r="Z10" s="5">
        <f t="shared" si="1"/>
        <v>40</v>
      </c>
    </row>
    <row r="11" spans="1:26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3:12" ht="14.25" customHeight="1">
      <c r="C13" s="2"/>
      <c r="D13" s="2"/>
      <c r="E13" s="2"/>
      <c r="F13" s="10"/>
      <c r="G13" s="2"/>
      <c r="H13" s="2"/>
      <c r="I13" s="2"/>
      <c r="J13" s="2"/>
      <c r="K13" s="2"/>
      <c r="L13" s="2"/>
    </row>
    <row r="27" ht="14.25" customHeight="1">
      <c r="K27" s="7"/>
    </row>
  </sheetData>
  <sheetProtection/>
  <printOptions/>
  <pageMargins left="0.7000000000000001" right="0.7000000000000001" top="1.0456692913385832" bottom="1.0456692913385832" header="0.7500000000000001" footer="0.7500000000000001"/>
  <pageSetup fitToHeight="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Graham</cp:lastModifiedBy>
  <cp:lastPrinted>2019-05-29T14:43:15Z</cp:lastPrinted>
  <dcterms:created xsi:type="dcterms:W3CDTF">2019-02-07T14:47:36Z</dcterms:created>
  <dcterms:modified xsi:type="dcterms:W3CDTF">2020-02-03T18:59:00Z</dcterms:modified>
  <cp:category/>
  <cp:version/>
  <cp:contentType/>
  <cp:contentStatus/>
</cp:coreProperties>
</file>